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64011"/>
  <mc:AlternateContent xmlns:mc="http://schemas.openxmlformats.org/markup-compatibility/2006">
    <mc:Choice Requires="x15">
      <x15ac:absPath xmlns:x15ac="http://schemas.microsoft.com/office/spreadsheetml/2010/11/ac" url="F:\ESS\Covid-19\Aides spécifiques ESS\Secours ESS - DLA\"/>
    </mc:Choice>
  </mc:AlternateContent>
  <bookViews>
    <workbookView xWindow="0" yWindow="0" windowWidth="21540" windowHeight="8970"/>
  </bookViews>
  <sheets>
    <sheet name="Auto diag " sheetId="11" r:id="rId1"/>
    <sheet name="A remplir pour plan de tréso" sheetId="13" r:id="rId2"/>
    <sheet name="Plan de tréso" sheetId="14" r:id="rId3"/>
    <sheet name="Notice" sheetId="15" r:id="rId4"/>
    <sheet name="Listes" sheetId="12" state="hidden" r:id="rId5"/>
  </sheets>
  <externalReferences>
    <externalReference r:id="rId6"/>
    <externalReference r:id="rId7"/>
    <externalReference r:id="rId8"/>
  </externalReferences>
  <definedNames>
    <definedName name="cellPhase">[1]PRESENTATION!$P$81</definedName>
    <definedName name="lstAllocations" localSheetId="0">OFFSET([2]Référentiel!$E$2,,,COUNTA([2]Référentiel!$E:$E)-1)</definedName>
    <definedName name="lstAllocations">OFFSET([2]Référentiel!$E$2,,,COUNTA([2]Référentiel!$E:$E)-1)</definedName>
    <definedName name="lstDiplome" localSheetId="0">OFFSET([2]Référentiel!$G$2,,,COUNTA([2]Référentiel!$G:$G)-1)</definedName>
    <definedName name="lstDiplome">OFFSET([2]Référentiel!$G$2,,,COUNTA([2]Référentiel!$G:$G)-1)</definedName>
    <definedName name="lstSituationMatrimoniale" localSheetId="0">OFFSET([2]Référentiel!$J$2,,,COUNTA([2]Référentiel!$J:$J)-1)</definedName>
    <definedName name="lstSituationMatrimoniale">OFFSET([2]Référentiel!$J$2,,,COUNTA([2]Référentiel!$J:$J)-1)</definedName>
    <definedName name="lstStatutJuridique">OFFSET([3]Référentiel!$Q$2,,,COUNTA([3]Référentiel!$Q:$Q)-1)</definedName>
    <definedName name="_xlnm.Print_Area" localSheetId="0">'Auto diag '!$B$1:$M$130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6" i="14" l="1"/>
  <c r="G76" i="14"/>
  <c r="H76" i="14"/>
  <c r="I76" i="14"/>
  <c r="J76" i="14"/>
  <c r="K76" i="14"/>
  <c r="L76" i="14"/>
  <c r="M76" i="14"/>
  <c r="N76" i="14"/>
  <c r="O76" i="14"/>
  <c r="P76" i="14"/>
  <c r="E76" i="14"/>
  <c r="E82" i="14" l="1"/>
  <c r="P79" i="14"/>
  <c r="O79" i="14"/>
  <c r="N79" i="14"/>
  <c r="M79" i="14"/>
  <c r="L79" i="14"/>
  <c r="K79" i="14"/>
  <c r="J79" i="14"/>
  <c r="I79" i="14"/>
  <c r="H79" i="14"/>
  <c r="G79" i="14"/>
  <c r="F79" i="14"/>
  <c r="E79" i="14"/>
  <c r="P78" i="14"/>
  <c r="O78" i="14"/>
  <c r="N78" i="14"/>
  <c r="M78" i="14"/>
  <c r="L78" i="14"/>
  <c r="K78" i="14"/>
  <c r="J78" i="14"/>
  <c r="I78" i="14"/>
  <c r="H78" i="14"/>
  <c r="G78" i="14"/>
  <c r="F78" i="14"/>
  <c r="E78" i="14"/>
  <c r="P77" i="14"/>
  <c r="O77" i="14"/>
  <c r="N77" i="14"/>
  <c r="M77" i="14"/>
  <c r="L77" i="14"/>
  <c r="K77" i="14"/>
  <c r="J77" i="14"/>
  <c r="I77" i="14"/>
  <c r="H77" i="14"/>
  <c r="G77" i="14"/>
  <c r="F77" i="14"/>
  <c r="E77" i="14"/>
  <c r="D67" i="14"/>
  <c r="P37" i="14"/>
  <c r="O37" i="14"/>
  <c r="N37" i="14"/>
  <c r="M37" i="14"/>
  <c r="L37" i="14"/>
  <c r="K37" i="14"/>
  <c r="J37" i="14"/>
  <c r="I37" i="14"/>
  <c r="H37" i="14"/>
  <c r="G37" i="14"/>
  <c r="F37" i="14"/>
  <c r="E37" i="14"/>
  <c r="P30" i="14"/>
  <c r="O30" i="14"/>
  <c r="N30" i="14"/>
  <c r="M30" i="14"/>
  <c r="L30" i="14"/>
  <c r="K30" i="14"/>
  <c r="J30" i="14"/>
  <c r="I30" i="14"/>
  <c r="H30" i="14"/>
  <c r="G30" i="14"/>
  <c r="F30" i="14"/>
  <c r="E30" i="14"/>
  <c r="P17" i="14"/>
  <c r="P31" i="14" s="1"/>
  <c r="O17" i="14"/>
  <c r="N17" i="14"/>
  <c r="N31" i="14" s="1"/>
  <c r="M17" i="14"/>
  <c r="M31" i="14" s="1"/>
  <c r="L17" i="14"/>
  <c r="L31" i="14" s="1"/>
  <c r="K17" i="14"/>
  <c r="K31" i="14" s="1"/>
  <c r="J17" i="14"/>
  <c r="J31" i="14" s="1"/>
  <c r="I17" i="14"/>
  <c r="I31" i="14" s="1"/>
  <c r="H17" i="14"/>
  <c r="H31" i="14" s="1"/>
  <c r="G17" i="14"/>
  <c r="G31" i="14" s="1"/>
  <c r="F17" i="14"/>
  <c r="F31" i="14" s="1"/>
  <c r="E17" i="14"/>
  <c r="E10" i="14"/>
  <c r="E75" i="14" s="1"/>
  <c r="F75" i="14" s="1"/>
  <c r="G75" i="14" s="1"/>
  <c r="H75" i="14" s="1"/>
  <c r="I75" i="14" s="1"/>
  <c r="J75" i="14" s="1"/>
  <c r="K75" i="14" s="1"/>
  <c r="L75" i="14" s="1"/>
  <c r="M75" i="14" s="1"/>
  <c r="N75" i="14" s="1"/>
  <c r="O75" i="14" s="1"/>
  <c r="P75" i="14" s="1"/>
  <c r="O31" i="14" l="1"/>
  <c r="E31" i="14"/>
  <c r="E81" i="14"/>
  <c r="F81" i="14" s="1"/>
  <c r="G81" i="14" s="1"/>
  <c r="E61" i="14"/>
  <c r="E62" i="14" s="1"/>
  <c r="E63" i="14" s="1"/>
  <c r="E33" i="14"/>
  <c r="F33" i="14" s="1"/>
  <c r="G33" i="14" s="1"/>
  <c r="H33" i="14" s="1"/>
  <c r="I33" i="14" s="1"/>
  <c r="J33" i="14" s="1"/>
  <c r="K33" i="14" s="1"/>
  <c r="L33" i="14" s="1"/>
  <c r="M33" i="14" s="1"/>
  <c r="N33" i="14" s="1"/>
  <c r="O33" i="14" s="1"/>
  <c r="P33" i="14" s="1"/>
  <c r="F10" i="14"/>
  <c r="G10" i="14" s="1"/>
  <c r="H10" i="14" s="1"/>
  <c r="I10" i="14" s="1"/>
  <c r="J10" i="14" s="1"/>
  <c r="K10" i="14" s="1"/>
  <c r="L10" i="14" s="1"/>
  <c r="M10" i="14" s="1"/>
  <c r="N10" i="14" s="1"/>
  <c r="O10" i="14" s="1"/>
  <c r="P10" i="14" s="1"/>
  <c r="E80" i="14"/>
  <c r="E65" i="14" l="1"/>
  <c r="E67" i="14" s="1"/>
  <c r="F80" i="14"/>
  <c r="F82" i="14"/>
  <c r="F61" i="14" s="1"/>
  <c r="F62" i="14" s="1"/>
  <c r="F63" i="14" s="1"/>
  <c r="F65" i="14" s="1"/>
  <c r="H80" i="14"/>
  <c r="H81" i="14"/>
  <c r="I80" i="14" s="1"/>
  <c r="G82" i="14"/>
  <c r="G61" i="14" s="1"/>
  <c r="G62" i="14" s="1"/>
  <c r="G63" i="14" s="1"/>
  <c r="G65" i="14" s="1"/>
  <c r="G80" i="14"/>
  <c r="H82" i="14" s="1"/>
  <c r="H61" i="14" s="1"/>
  <c r="H62" i="14" s="1"/>
  <c r="H63" i="14" s="1"/>
  <c r="H65" i="14" s="1"/>
  <c r="F67" i="14" l="1"/>
  <c r="G67" i="14" s="1"/>
  <c r="H67" i="14" s="1"/>
  <c r="I81" i="14"/>
  <c r="J80" i="14" s="1"/>
  <c r="I82" i="14"/>
  <c r="I61" i="14" s="1"/>
  <c r="I62" i="14" s="1"/>
  <c r="I63" i="14" s="1"/>
  <c r="I65" i="14" s="1"/>
  <c r="J81" i="14" l="1"/>
  <c r="K80" i="14" s="1"/>
  <c r="J82" i="14"/>
  <c r="J61" i="14" s="1"/>
  <c r="J62" i="14" s="1"/>
  <c r="J63" i="14" s="1"/>
  <c r="J65" i="14" s="1"/>
  <c r="I67" i="14"/>
  <c r="K81" i="14" l="1"/>
  <c r="L81" i="14" s="1"/>
  <c r="M80" i="14" s="1"/>
  <c r="K82" i="14"/>
  <c r="K61" i="14" s="1"/>
  <c r="K62" i="14" s="1"/>
  <c r="K63" i="14" s="1"/>
  <c r="K65" i="14" s="1"/>
  <c r="J67" i="14"/>
  <c r="M81" i="14" l="1"/>
  <c r="N81" i="14" s="1"/>
  <c r="L80" i="14"/>
  <c r="M82" i="14" s="1"/>
  <c r="M61" i="14" s="1"/>
  <c r="M62" i="14" s="1"/>
  <c r="M63" i="14" s="1"/>
  <c r="M65" i="14" s="1"/>
  <c r="L82" i="14"/>
  <c r="L61" i="14" s="1"/>
  <c r="L62" i="14" s="1"/>
  <c r="L63" i="14" s="1"/>
  <c r="L65" i="14" s="1"/>
  <c r="K67" i="14"/>
  <c r="N82" i="14"/>
  <c r="N61" i="14" s="1"/>
  <c r="N62" i="14" s="1"/>
  <c r="N63" i="14" s="1"/>
  <c r="N65" i="14" s="1"/>
  <c r="N80" i="14" l="1"/>
  <c r="O82" i="14" s="1"/>
  <c r="O61" i="14" s="1"/>
  <c r="O62" i="14" s="1"/>
  <c r="O63" i="14" s="1"/>
  <c r="O65" i="14" s="1"/>
  <c r="L67" i="14"/>
  <c r="M67" i="14" s="1"/>
  <c r="N67" i="14" s="1"/>
  <c r="O81" i="14"/>
  <c r="O80" i="14"/>
  <c r="O67" i="14" l="1"/>
  <c r="P82" i="14"/>
  <c r="P61" i="14" s="1"/>
  <c r="P62" i="14" s="1"/>
  <c r="P63" i="14" s="1"/>
  <c r="P65" i="14" s="1"/>
  <c r="P81" i="14"/>
  <c r="P80" i="14"/>
  <c r="P67" i="14" l="1"/>
</calcChain>
</file>

<file path=xl/sharedStrings.xml><?xml version="1.0" encoding="utf-8"?>
<sst xmlns="http://schemas.openxmlformats.org/spreadsheetml/2006/main" count="423" uniqueCount="389">
  <si>
    <t>OBJECTIFS</t>
  </si>
  <si>
    <t>&gt;</t>
  </si>
  <si>
    <t>Durée</t>
  </si>
  <si>
    <t>Nom de la structure</t>
  </si>
  <si>
    <t>Nombre de salariés</t>
  </si>
  <si>
    <t>Date de début d'activité</t>
  </si>
  <si>
    <t>NIVEAU ENDETTEMENT DE LA STRUCTURE</t>
  </si>
  <si>
    <t>Montant initial</t>
  </si>
  <si>
    <t>En cours</t>
  </si>
  <si>
    <t>DERNIERS COMPTES DISPONIBLES</t>
  </si>
  <si>
    <t>L'IMPACT DE LA CRISE SUR L'ENTREPRISE</t>
  </si>
  <si>
    <t>PRINCIPAUX IMPACTS DE LA CRISE EN TERMES D'ACTIVITE ET DE GESTION DU PERSONNEL</t>
  </si>
  <si>
    <t xml:space="preserve">AUTRES INFORMATIONS COMPLEMENTAIRES ? </t>
  </si>
  <si>
    <t>LA SITUATION DE TRESORERIE</t>
  </si>
  <si>
    <t>RELATION AVEC LA BANQUE</t>
  </si>
  <si>
    <t>LES MESURES MISES EN PLACE</t>
  </si>
  <si>
    <t>RESSOURCES UTILES :</t>
  </si>
  <si>
    <t>Boîte à outils France Active (MAJ régulière)</t>
  </si>
  <si>
    <t>Coronavirus COVID-19 : Les mesures de soutien aux entreprises (economie.gouv)</t>
  </si>
  <si>
    <t xml:space="preserve">Questions/réponses pour les entreprises et les salariés (Ministère du travail)											</t>
  </si>
  <si>
    <t>HCESS : Synthèse des mesures</t>
  </si>
  <si>
    <t>Mesures principales</t>
  </si>
  <si>
    <t>Activées ?</t>
  </si>
  <si>
    <t>Commentaires</t>
  </si>
  <si>
    <t>Détail</t>
  </si>
  <si>
    <t>Démarches</t>
  </si>
  <si>
    <t>Premières mesures</t>
  </si>
  <si>
    <t>Report URSSAF (cotisations salariales et patronales)</t>
  </si>
  <si>
    <t>FAQ URSSAF</t>
  </si>
  <si>
    <t>Service Paiement d’Urssaf.fr </t>
  </si>
  <si>
    <t>Report d'échéances d'impôts directs (acompte d'impôt sur les sociétés, taxe sur les salaires)</t>
  </si>
  <si>
    <t>Mesures exceptionelles Covid19 impots.gouv.fr</t>
  </si>
  <si>
    <t>SIE</t>
  </si>
  <si>
    <t>Report d'échéances prêts</t>
  </si>
  <si>
    <t>Auprès des différents financeurs</t>
  </si>
  <si>
    <t>Chômage partiel</t>
  </si>
  <si>
    <t>Dispositif exceptionnel d’activité partielle</t>
  </si>
  <si>
    <t>activitepartielle.emploi.gouv.fr</t>
  </si>
  <si>
    <t>Arrêt maladie garde d'enfant</t>
  </si>
  <si>
    <t>Coronavirus : quelles dispositions sont prévues si je dois garder mon enfant à la maison ?</t>
  </si>
  <si>
    <t>declare.ameli.fr</t>
  </si>
  <si>
    <t>Autres reports de charges</t>
  </si>
  <si>
    <t>Report loyers locaux commerciaux</t>
  </si>
  <si>
    <t>Communiqué des bailleurs</t>
  </si>
  <si>
    <t>Auprès des bailleurs</t>
  </si>
  <si>
    <t>Report charges fixes (eau, électricité, gaz)</t>
  </si>
  <si>
    <t>Report charges fixes</t>
  </si>
  <si>
    <t>Précisions sur les modalités de report de loyers et des factures d’électricité et de gaz</t>
  </si>
  <si>
    <t>Auprès des différents fournisseurs</t>
  </si>
  <si>
    <t>Rembt accéléré crédits d'impôt (CIR ou TVA notamment)</t>
  </si>
  <si>
    <t>SIE (CIR) ou DGFiP (TVA)</t>
  </si>
  <si>
    <t>Autres démarches pour les employés</t>
  </si>
  <si>
    <t>Congés payés/RTT imposés (article 11 de la loi Urgence)</t>
  </si>
  <si>
    <t>Ordonnance du 25 mars 2020 portant mesures d'urgence en matière de congés payés, de durée du travail et de jours de repos</t>
  </si>
  <si>
    <t>FNE-Formation (continuité de l'activité, non cumulable avec le chômage partiel)</t>
  </si>
  <si>
    <t>Conventions de FNE-Formation</t>
  </si>
  <si>
    <t>DIRECCTE</t>
  </si>
  <si>
    <t>Nouveaux financements</t>
  </si>
  <si>
    <t>Prêt Garanti par l'Etat</t>
  </si>
  <si>
    <t>FAQ</t>
  </si>
  <si>
    <t>Banque</t>
  </si>
  <si>
    <t>Prêts BPI : Atout / Rebond (mis en place avec les Régions)</t>
  </si>
  <si>
    <t>Prêt Atout BPI</t>
  </si>
  <si>
    <t>Mesures exceptionnelles BPI</t>
  </si>
  <si>
    <t>Formulaire BPI</t>
  </si>
  <si>
    <t>Fonds de solidarité. Aide forfaitaire de 1500€, aide complémentaire jusqu'à 3500€</t>
  </si>
  <si>
    <t>Le fonds de solidarité : Quelles démarches pour quelles entreprises? </t>
  </si>
  <si>
    <t>impots.gouv ou Région (aide complémentaire)</t>
  </si>
  <si>
    <t>Autres soutiens</t>
  </si>
  <si>
    <t>Soutien du réseau (si applicable)</t>
  </si>
  <si>
    <t>Boîte à outils FA</t>
  </si>
  <si>
    <t>Soutien sectoriel (si applicable)</t>
  </si>
  <si>
    <t>Soutien régional (si applicable)</t>
  </si>
  <si>
    <t xml:space="preserve"> </t>
  </si>
  <si>
    <t>Autres</t>
  </si>
  <si>
    <t>AUTRES INFORMATIONS</t>
  </si>
  <si>
    <t>PIECES SUPPLEMENTAIRES A JOINDRE</t>
  </si>
  <si>
    <t>D - Risque avéré de rupture de trésorerie, situation qui semble déjà très compromise, avec peu de marges de manœuvre</t>
  </si>
  <si>
    <t>C - L'entreprise paraît en risque de rupture de trésorerie courant 2020, il semble encore exister des leviers à activer</t>
  </si>
  <si>
    <t>B - L'entreprise connaît des difficultés importantes avec la crise, mais ces risques ne semblent pas de nature à menacer sa poursuite d'activité</t>
  </si>
  <si>
    <t>A - L'entreprise subit de faibles impacts de la crise, voire connaît un développement d'activité</t>
  </si>
  <si>
    <t>Activité totalement arrêtée</t>
  </si>
  <si>
    <t>Activité réduite</t>
  </si>
  <si>
    <t>Activité se poursuit à l'identique</t>
  </si>
  <si>
    <t>Activité en croissance</t>
  </si>
  <si>
    <t>Equipe totalement à l'arrêt</t>
  </si>
  <si>
    <t>Equipe réduite</t>
  </si>
  <si>
    <t>Equipe maintenue à l'identique</t>
  </si>
  <si>
    <t>Equipe en croissance</t>
  </si>
  <si>
    <t>Fort</t>
  </si>
  <si>
    <t>Moyen</t>
  </si>
  <si>
    <t>Faible</t>
  </si>
  <si>
    <t>Bon</t>
  </si>
  <si>
    <t>OK</t>
  </si>
  <si>
    <t>KO</t>
  </si>
  <si>
    <t>OUI</t>
  </si>
  <si>
    <t>NON</t>
  </si>
  <si>
    <t>Création</t>
  </si>
  <si>
    <t>Reprise</t>
  </si>
  <si>
    <t>Développement</t>
  </si>
  <si>
    <t>Rebond</t>
  </si>
  <si>
    <t>Changement d'échelle</t>
  </si>
  <si>
    <t>Nom du dirigeant</t>
  </si>
  <si>
    <t xml:space="preserve">Tél / Mail dirigeant </t>
  </si>
  <si>
    <t>1)</t>
  </si>
  <si>
    <t>2)</t>
  </si>
  <si>
    <t>Non</t>
  </si>
  <si>
    <t xml:space="preserve"> PARTIES PRENANTES</t>
  </si>
  <si>
    <t>3)</t>
  </si>
  <si>
    <t>FOURNISSEURS</t>
  </si>
  <si>
    <t>ADMINISTRATION FISCALE &amp; ORGANISMES SOCIAUX</t>
  </si>
  <si>
    <t>Je ne suis pas en rupture de trésorerie mais je prévois d'y être dans moins d'1 mois</t>
  </si>
  <si>
    <t>Je ne suis pas en rupture de trésorerie mais je prévois d'y être dans 1 à 3 mois</t>
  </si>
  <si>
    <t>Je ne suis pas en rupture de trésorerie mais je prévois d'y être dans plus de 3 mois</t>
  </si>
  <si>
    <t>Je pense ne pas avoir de risque de rupture de trésorerie</t>
  </si>
  <si>
    <t xml:space="preserve">Pouvez-vous lister les aides et/ou prêts dont vous avez bénéficié et qui sont en cours de remboursement ? </t>
  </si>
  <si>
    <t>Avez-vous prévu des actions à mettre en place ? Si oui lesquelles ?</t>
  </si>
  <si>
    <t>PLAN D'ACTION</t>
  </si>
  <si>
    <t>Pas de réponse ou injoignable</t>
  </si>
  <si>
    <t>Refus de soutien bancaire</t>
  </si>
  <si>
    <t>Soutien bancaire obtenu mais insuffisant</t>
  </si>
  <si>
    <t>Soutien bancaire obtenu et suffisant pour les 6 prochains mois</t>
  </si>
  <si>
    <t>Oui déjà avant la crise</t>
  </si>
  <si>
    <t>Oui depuis la crise</t>
  </si>
  <si>
    <t>Non pas encore</t>
  </si>
  <si>
    <t>Non pas de risque à court terme</t>
  </si>
  <si>
    <t>4)</t>
  </si>
  <si>
    <t>5)</t>
  </si>
  <si>
    <t>6)</t>
  </si>
  <si>
    <t>7)</t>
  </si>
  <si>
    <t>8)</t>
  </si>
  <si>
    <t>9)</t>
  </si>
  <si>
    <t>10)</t>
  </si>
  <si>
    <t>Date de fin</t>
  </si>
  <si>
    <t>Oui, souvent</t>
  </si>
  <si>
    <t>Oui, ponctuellement</t>
  </si>
  <si>
    <t>&gt; Si vous avez l'information (même approximative), pouvez-vous nous indiquer le montant de votre résultat net sur votre dernière année fiscale ? (2019)</t>
  </si>
  <si>
    <t>Secteur  d'activité + Activité</t>
  </si>
  <si>
    <t>&gt; Avez-vous des problèmes d'approvisionnement qui impactent votre activité ? *</t>
  </si>
  <si>
    <t>J'en avais déjà avant la crise</t>
  </si>
  <si>
    <t>Dès le début de la crise</t>
  </si>
  <si>
    <t>Durant la crise</t>
  </si>
  <si>
    <t>Cela vient de commencer</t>
  </si>
  <si>
    <t>&gt; Avez-vous des impayés des clients ? *</t>
  </si>
  <si>
    <t>&gt; Si vous avez l'information (même approximative), pouvez-vous nous indiquer le montant de vos fonds propres au 31/12/2019 (ou aux derniers comptes dont vous disposez)</t>
  </si>
  <si>
    <t>&gt; Quel est le montant (même approximatif) de vos subventions d'exploitation annuelles si vous en avez ?</t>
  </si>
  <si>
    <t>Très bon, je n'avais jamais de soucis de trésorerie</t>
  </si>
  <si>
    <t>Bon : mes tensions de trésorerie étaient épisodiques et maîtrisées</t>
  </si>
  <si>
    <t xml:space="preserve">Moyen : certaines périodes étaient difficiles à gérer </t>
  </si>
  <si>
    <t>Mauvais : j'avais des problèmes de trésorerie permanents</t>
  </si>
  <si>
    <r>
      <t xml:space="preserve">&gt; Quelle est la situation de trésorerie aujourd'hui ? *
</t>
    </r>
    <r>
      <rPr>
        <i/>
        <sz val="9"/>
        <rFont val="Arial"/>
        <family val="2"/>
      </rPr>
      <t xml:space="preserve">(Une rupture de trésorerie correspond au moment où vous atteignez le maximum de vos autorisations de découvert de façon durable. Si vous n'avez pas d'autorisation de découvert c'est le moment où le solde de votre trésorerie est durablement négative). </t>
    </r>
  </si>
  <si>
    <t>J'étais déjà en rupture de trésorerie avant la crise</t>
  </si>
  <si>
    <t>Je suis en rupture de trésorerie depuis le début de la crise</t>
  </si>
  <si>
    <t>J'ai été en rupture de trésorerie durant la crise</t>
  </si>
  <si>
    <t>Je viens d'être en rupture de trésorerie</t>
  </si>
  <si>
    <t>Type de financement *</t>
  </si>
  <si>
    <t xml:space="preserve">Etablissement financeur * </t>
  </si>
  <si>
    <t xml:space="preserve">Montant échéance mensuelle * </t>
  </si>
  <si>
    <t>Les questions suivies d'un * sont obligatoires</t>
  </si>
  <si>
    <t>&gt; Quel impact a la crise sur votre activité ? *</t>
  </si>
  <si>
    <t>&gt; Avez-vous placé des salariés en télétravail ? *</t>
  </si>
  <si>
    <t>&gt; Avez-vous placé des salariés en chômage partiel ? *</t>
  </si>
  <si>
    <t>&gt; Avez-vous des retard de paiement fournisseurs ? *</t>
  </si>
  <si>
    <t>&gt; Si oui, depuis combien de temps ? *</t>
  </si>
  <si>
    <t>&gt; Avez-vous essayé de négocier des reports ou facilités ? *</t>
  </si>
  <si>
    <t>&gt; Avez-vous des retard de paiement  ? *</t>
  </si>
  <si>
    <t>&gt; Quel est l'état de votre relation avec votre banque actuellement ? *</t>
  </si>
  <si>
    <t>&gt; Il y a-t-il eu un refus de la part de votre banque d'effectuer vos opérations de type : virement sur un tiers, prélèvement ? *</t>
  </si>
  <si>
    <t>Votre banque vous a-t-elle récemment supprimé vos concours bancaires (ligne de découvert, autorisation Dailly, etc.) *</t>
  </si>
  <si>
    <t>&gt; Avez-vous essayé de négocier un report ou rééchelonnement ? *</t>
  </si>
  <si>
    <t>&gt; Quel était l'état de la trésorerie avant la crise ? *</t>
  </si>
  <si>
    <t>&gt; Avez-vous des outils de financement court terme mis en place ? *</t>
  </si>
  <si>
    <t>&gt; Atteignez-vous la limite d'autorisation de découvert ? *</t>
  </si>
  <si>
    <t>ADHERENTS/CLIENTS/FINANCEURS PUBLICS</t>
  </si>
  <si>
    <t>&gt; Avez-vous connu une baisse de revenus ? *</t>
  </si>
  <si>
    <t>&gt; Si oui, quelle part de vos revenus est en impayé ? *</t>
  </si>
  <si>
    <t>&gt; Quel est le montant (même approximatif) de vos revenus annuels ?</t>
  </si>
  <si>
    <t>inférieur à 5000€</t>
  </si>
  <si>
    <t>entre 5 et 10000€</t>
  </si>
  <si>
    <t>supérieur à 10000€</t>
  </si>
  <si>
    <t>&gt; Si ce besoin est supérieur à 5000€, avez-vous un financement complémentaire?</t>
  </si>
  <si>
    <t>&gt; Si vous avez un déficit de trésorerie prévisionnelle ce mois-ci ou le mois prochain, à combien s'élève-t-il (en cumulé) ?</t>
  </si>
  <si>
    <t>&gt; Avez-vous des subventions à recevoir ? *</t>
  </si>
  <si>
    <t xml:space="preserve">Avez-vous d'autres informations complémentaires à transmettre à votre DLA ? </t>
  </si>
  <si>
    <t xml:space="preserve">N'hésitez pas à nous envoyer  les pièces complémentaires que vous souhaiteriez communiquer à votre DLA </t>
  </si>
  <si>
    <t>AUTO-DIAGNOSTIC
Evaluation de la situation de votre structure liée à la crise COVID 19</t>
  </si>
  <si>
    <r>
      <t xml:space="preserve">Ce questionnaire doit vous permettre de faire le point sur la situation dans laquelle vous vous trouvez suite à la crise liée au COVID 19, faire une première évaluation de la gravité, et des actions déjà effectuées, et vous donner des pistes les actions possibles à réaliser.
</t>
    </r>
    <r>
      <rPr>
        <i/>
        <sz val="9"/>
        <rFont val="Arial"/>
        <family val="2"/>
      </rPr>
      <t>De notre côté, nous regarderons si parmi les solutions et notamment dans les aides de secours dont nous disposons il y en a une qui correspond à vos besoins.</t>
    </r>
  </si>
  <si>
    <t>&gt; Quel impact sur le maintien de vos subventions - si vous en avez - ?</t>
  </si>
  <si>
    <t>Obtenues ?</t>
  </si>
  <si>
    <t>Merci d'avoir pris le temps de remplir cette évaluation. Votre chargé de mission DLA étudiera votre situation. Il vous contactera pour faire un point suite à réception de vos éléments.</t>
  </si>
  <si>
    <t>choisir dans liste déroulante</t>
  </si>
  <si>
    <t>saisir montant</t>
  </si>
  <si>
    <t>Implantation structure 
Adresse</t>
  </si>
  <si>
    <t xml:space="preserve">Type de structure (Association, coop...) </t>
  </si>
  <si>
    <r>
      <t xml:space="preserve">Date premier mois plan de trésorerie
</t>
    </r>
    <r>
      <rPr>
        <i/>
        <sz val="9"/>
        <color theme="1"/>
        <rFont val="Calibri (Corps)"/>
      </rPr>
      <t>(indiquez le dernier jour du mois : par exemple, si votre plan de trésorerie démarre au mois de janvier 2020, indiquez 31/12/20)</t>
    </r>
  </si>
  <si>
    <r>
      <t xml:space="preserve">Trésorerie N-1
</t>
    </r>
    <r>
      <rPr>
        <i/>
        <sz val="9"/>
        <color theme="1"/>
        <rFont val="Calibri (Corps)"/>
      </rPr>
      <t>(Indiquez ici le montant précis de votre trésorerie à la fin du mois précédent. Par exemple, si votre plan de trésorerie démarre au mois de janvier 2020, indiquez le montant de la trésorerie au 31 décembre 2019)</t>
    </r>
  </si>
  <si>
    <t>TVA moyenne sur CA</t>
  </si>
  <si>
    <t>TVA moyenne sur autres achats et charges externes</t>
  </si>
  <si>
    <t>TVA moyenne sur immobilisations</t>
  </si>
  <si>
    <r>
      <t xml:space="preserve">TVA à payer
</t>
    </r>
    <r>
      <rPr>
        <i/>
        <sz val="9"/>
        <color theme="1"/>
        <rFont val="Calibri (Corps)"/>
      </rPr>
      <t>(Indiquez ici la TVA à payer au regard de l'activité du mois précédent l'établissement du plan de trésorerie)</t>
    </r>
  </si>
  <si>
    <t>A noter :</t>
  </si>
  <si>
    <t>PLAN DE TRESORERIE</t>
  </si>
  <si>
    <t>ENCAISSEMENTS</t>
  </si>
  <si>
    <t>Apport en capital</t>
  </si>
  <si>
    <t>Subventions d'investissements</t>
  </si>
  <si>
    <t>Cessions d'immobilisations</t>
  </si>
  <si>
    <t>Emprunts bancaires</t>
  </si>
  <si>
    <t>Concours financiers</t>
  </si>
  <si>
    <t>Apports en courants associés bloqués</t>
  </si>
  <si>
    <t>HORS EXPLOITATION</t>
  </si>
  <si>
    <t>Créances à l'ouverture</t>
  </si>
  <si>
    <t>Chiffre d'affaires TTC 1</t>
  </si>
  <si>
    <t>Chiffre d'affaires TTC 2</t>
  </si>
  <si>
    <t>Chiffre d'affaires TTC 3</t>
  </si>
  <si>
    <t>Chiffre d'affaires TTC 4</t>
  </si>
  <si>
    <t>Subventions d'exploitation</t>
  </si>
  <si>
    <t>Aides aux postes</t>
  </si>
  <si>
    <t>Autres produits</t>
  </si>
  <si>
    <t>Produits financiers</t>
  </si>
  <si>
    <t>EXPLOITATION</t>
  </si>
  <si>
    <t>DECAISSEMENTS</t>
  </si>
  <si>
    <t>Acquisition d'immobilisations</t>
  </si>
  <si>
    <t>Remboursement des emprunts</t>
  </si>
  <si>
    <t>Remboursement des comptes courants bloqués</t>
  </si>
  <si>
    <t>Dettes à l'ouverture</t>
  </si>
  <si>
    <t>Achats de marchandises et matières premières TTC 1</t>
  </si>
  <si>
    <t>Achats de marchandises et matières premières TTC 2</t>
  </si>
  <si>
    <t>Charges externes TTC 1</t>
  </si>
  <si>
    <t>Charges externes TTC 2</t>
  </si>
  <si>
    <t>Charges externes TTC 3</t>
  </si>
  <si>
    <t>Charges externes TTC 4</t>
  </si>
  <si>
    <t>Charges externes TTC 5</t>
  </si>
  <si>
    <t>Charges externes TTC 6</t>
  </si>
  <si>
    <t>Charges externes TTC 7</t>
  </si>
  <si>
    <t>Charges externes TTC 8</t>
  </si>
  <si>
    <t>Charges externes TTC 9</t>
  </si>
  <si>
    <t>Charges externes TTC 10</t>
  </si>
  <si>
    <t>Charges externes TTC 11</t>
  </si>
  <si>
    <t>Charges externes TTC 12</t>
  </si>
  <si>
    <t>Charges externes TTC 13</t>
  </si>
  <si>
    <t>Charges de personnel</t>
  </si>
  <si>
    <t>Cotisations sociales</t>
  </si>
  <si>
    <t>Autres charges</t>
  </si>
  <si>
    <t>Charges d'intérêt</t>
  </si>
  <si>
    <t>Autres charges financières</t>
  </si>
  <si>
    <t xml:space="preserve">Participation et intéressement </t>
  </si>
  <si>
    <t>TVA à payer</t>
  </si>
  <si>
    <t>VARIATION TRESORERIE MENSUELLE</t>
  </si>
  <si>
    <t>TVA</t>
  </si>
  <si>
    <t>TVA collectée / ventes</t>
  </si>
  <si>
    <t>TVA collectée / cessions</t>
  </si>
  <si>
    <t>TVA déductible / achats</t>
  </si>
  <si>
    <t>TVA déductible / immobilisations</t>
  </si>
  <si>
    <t>TVA A DECAISSER</t>
  </si>
  <si>
    <t>CREDIT DE TVA</t>
  </si>
  <si>
    <t>TVA A PAYER</t>
  </si>
  <si>
    <t>ATTENTION : SI VOUS AVEZ DÉJÀ UN PLAN DE TRÉSORERIE, IL N'EST PAS NÉCESSAIRE DE REMPLIR CELUI-CI</t>
  </si>
  <si>
    <t>&gt; Si vous disposez d'un plan de trésorerie, pouvez-vous le joindre en PJ de votre mail</t>
  </si>
  <si>
    <t>&gt; Si vous n'en avez pas, vous pouvez utiliser celui du présent document</t>
  </si>
  <si>
    <t xml:space="preserve">&gt; Merci de joindre au mail d'envoi vos derniers comptes/budget disponibles : </t>
  </si>
  <si>
    <t>Rappel pièces à joindre :</t>
  </si>
  <si>
    <t>&gt; vos derniers comptes</t>
  </si>
  <si>
    <t>&gt; un plan de trésorerie prévisionnel si vous en avez un</t>
  </si>
  <si>
    <t>CALCUL DE LA TVA</t>
  </si>
  <si>
    <t xml:space="preserve"> (NB : A ne pas remplir car cette partie se calcule automatiquement)</t>
  </si>
  <si>
    <t>1- Tableau qui calcul ce que vous devrez aux impôts et/ou que les impôts vous devrons au titre de la TVA</t>
  </si>
  <si>
    <t xml:space="preserve">2- Si le total "TVA à payer" est négatif, cela signifie que les impôts vous doivent de l'argent </t>
  </si>
  <si>
    <t>(Ex : vente d'un immeuble, du materiel, machine, …)</t>
  </si>
  <si>
    <t>(Apport financier autre qu'un emprunt bancaire)</t>
  </si>
  <si>
    <t>(Ex : intérêts issus du placement de la trésorerie,…)</t>
  </si>
  <si>
    <t>(Ex : eau, gaz, éléctricité, loyers, autres prestations,…)</t>
  </si>
  <si>
    <t>(NB : salaire non chargé)</t>
  </si>
  <si>
    <t>(NB : tout bien qui entre dans le processus de production.)</t>
  </si>
  <si>
    <t>(Ex : achat de materiel, immeuble, machine,…)</t>
  </si>
  <si>
    <t>SON OBJECTIF</t>
  </si>
  <si>
    <t>Le plan de trésorerie prévisionnel recense l’ensemble des recettes (encaissements) et des dépenses (décaissements) d’une entreprise, habituellement sur 12 mois.</t>
  </si>
  <si>
    <t>C’est un outil qui permet de :</t>
  </si>
  <si>
    <t>˃ Constater une situation de trésorerie</t>
  </si>
  <si>
    <t>˃ Anticiper le moment où survient les tensions de trésorerie</t>
  </si>
  <si>
    <t>˃ Evaluer le montant du pic de trésorerie négative</t>
  </si>
  <si>
    <t>˃ Piloter et ajuster sa stratégie à court/moyen terme</t>
  </si>
  <si>
    <t>˃ Réaliser différents scénarios (pessimiste, médian et/ou optimiste)</t>
  </si>
  <si>
    <t>˃ Communiquer plus facilement avec ses partenaires financiers</t>
  </si>
  <si>
    <t>LES DOCUMENTS INDISPENSABLES</t>
  </si>
  <si>
    <t>Pour l’élaboration du plan de trésorerie, il faudra au préalable se munir de plusieurs éléments :</t>
  </si>
  <si>
    <t>Astuce : complétez votre tableau ligne par ligne et non colonne par colonne, cela rendra plus simple la saisie des données.</t>
  </si>
  <si>
    <t>Solde du Compte en début de mois</t>
  </si>
  <si>
    <t>Date de début du Plan de Trésorerie</t>
  </si>
  <si>
    <t>Vous avez 2 options :</t>
  </si>
  <si>
    <t>Dans les 2 cas, il devra être réalisé sur les 12 mois qui suivent.</t>
  </si>
  <si>
    <t>Les recettes sont affectées au mois de leur encaissement et non au mois de la vente.</t>
  </si>
  <si>
    <t>˃ Les ventes ou prestations de services,</t>
  </si>
  <si>
    <t>˃ Les autres produits d’exploitation tels que les cotisations, dons, transfert de charges…,</t>
  </si>
  <si>
    <t>Les données saisies doivent correspondre à la réalité de votre cycle d’exploitation (par exemple : ne pas répartir votre Chiffre d’Affaires de manière linéaire si votre activité fluctue en fonction de critères propres comme la saisonnalité).</t>
  </si>
  <si>
    <t>˃ Les subventions d’investissements,</t>
  </si>
  <si>
    <t>Astuce : il vous sera possible de rajouter/insérer autant de lignes que vous le souhaitez pour adapter le contenu du tableau à vos besoins.</t>
  </si>
  <si>
    <t>Vous pouvez par exemple rajouter une ligne pour les ventes de l’exercice n-1 qui seront encaissées sur l’exercice n en cours, cela vous permet de bien distinguer ce qui relève de l’exercice en cours de ce qui relève de l’exercice passé et d’être en cohésion avec votre Budget Prévisionnel. Idem pour le versement des subventions.</t>
  </si>
  <si>
    <t>˃ Les achats de matières premières ou achats de marchandises,</t>
  </si>
  <si>
    <t>˃ Les charges externes telles que les loyers, les fournitures consommables, les assurances, les honoraires, les services bancaires, les publicités et toutes les autres charges externes qui vous incombent,</t>
  </si>
  <si>
    <t>˃ Les impôts,</t>
  </si>
  <si>
    <t>˃ Les salaires nets et les cotisations salariales et patronales,</t>
  </si>
  <si>
    <t>˃ La rémunération du dirigeant, ainsi que les cotisations sociales du dirigeant,</t>
  </si>
  <si>
    <t>˃ Tous les reports dont vous avez pu bénéficier,</t>
  </si>
  <si>
    <t>Les données saisies doivent correspondre à la réalité de votre cycle d’exploitation (par exemple : ne pas répartir vos charges de manière linéaire si votre activité fluctue en fonction de critères propres comme la saisonnalité ou la nature même des charges).</t>
  </si>
  <si>
    <t>˃ Les dépenses liées à des investissements,</t>
  </si>
  <si>
    <t>˃ Les remboursements d’emprunts en capital et intérêt et tout autre remboursement (comptes courants d’associés, remboursement des concours court terme),</t>
  </si>
  <si>
    <t>˃ La distribution de dividendes,</t>
  </si>
  <si>
    <t>˃ Les remboursements des prêts exceptionnels,</t>
  </si>
  <si>
    <t>Astuce : là encore, vous pourrez ajouter ou masquer des lignes, pour que votre plan de trésorerie corresponde au plus près au fonctionnement de votre entreprise.</t>
  </si>
  <si>
    <t>A noter que les dotations aux amortissements (charges inscrites au compte de résultat) ainsi que les quotes-parts de subventions virées au résultat (produits inscrits au compte de résultat) ne donnent pas lieu à décaissement ou encaissement, vous n’avez donc pas à les reporter sur votre plan de trésorerie. Seuls les flux de trésorerie doivent être saisis.</t>
  </si>
  <si>
    <t>Attention : il faut mettre à jour les chiffres saisis dans votre Plan de Trésorerie au cours du mois et à minima à la fin de chaque mois en fonction des montants réellement débités et/ou crédités sur votre compte, et reporter les montants non débités et/ou crédités sur le mois suivant de votre Plan de Trésorerie.</t>
  </si>
  <si>
    <t>C’est ici que vous évaluerez le niveau de votre trésorerie prévisionnel et donc vos éventuelles tensions de trésorerie à venir.</t>
  </si>
  <si>
    <t>Cela vous permettra de répondre à vos 1eres interrogations telles que :</t>
  </si>
  <si>
    <t>˃ Quels sont les moments dans l’année où ma trésorerie disponible ne me permettra pas de couvrir mes dépenses mensuelles ?</t>
  </si>
  <si>
    <t>˃ Quelles sont les causes de mes problèmes de trésorerie ? baisse du chiffre d’affaire, décalage entre encaissements et décaissements, saisonnalité de l’activité…</t>
  </si>
  <si>
    <t>˃ Quels leviers sont possibles pour corriger les pics négatifs de ma trésorerie ?</t>
  </si>
  <si>
    <t>Attention : le Plan de Trésorerie ne peut à lui seul expliquer l’origine des problèmes de trésorerie, pour cela, il est nécessaire de procéder à une analyse de la structure financière.</t>
  </si>
  <si>
    <t>En cas de trésorerie négative, vous avez différents leviers à actionner :</t>
  </si>
  <si>
    <t>Concernant les Encaissements :</t>
  </si>
  <si>
    <t>˃ Faire plusieurs scénarios (pessimiste, médian, optimiste), en tenant compte de la baisse des produits encaissés pendant le confinement et de la reprise d’activité.</t>
  </si>
  <si>
    <t>˃ Tenir compte des décalages de paiement des clients qui ne pourront payer que plus tard,</t>
  </si>
  <si>
    <t>˃ Ajuster le paiement des subventions exceptionnelles</t>
  </si>
  <si>
    <t>˃ Ajuster le versement des indemnités de chômage partiel (les délais peuvent être plus longs qu’annoncé)</t>
  </si>
  <si>
    <t>˃ Intégrer le déblocage des prêts que vous aurez obtenu dans le cadre du covid 19,</t>
  </si>
  <si>
    <t>Concernant les Décaissements :</t>
  </si>
  <si>
    <t>˃ Revoir les coûts variables en fonction de la baisse d’activité,</t>
  </si>
  <si>
    <t>˃ Diminuer la masse salariale lié au chômage partiel, garde d’enfants, arrêt maladie…,</t>
  </si>
  <si>
    <t>˃ Enregistrer les éventuels reports et échelonnements négociés avec les différents organismes : URSSAF, bailleurs, EDF, banques…</t>
  </si>
  <si>
    <t>Il constitue donc un outil indispensable de prévention des risques et de prise de décisions. Mais il ne peut à lui seul expliquer l’origine des tensions de trésorerie. Il doit faire l’objet de mises à jour régulières.</t>
  </si>
  <si>
    <r>
      <rPr>
        <b/>
        <sz val="11"/>
        <color theme="1"/>
        <rFont val="Calibri"/>
        <family val="2"/>
        <scheme val="minor"/>
      </rPr>
      <t>1. Vos relevés de compte bancaire</t>
    </r>
    <r>
      <rPr>
        <sz val="11"/>
        <color theme="1"/>
        <rFont val="Calibri"/>
        <family val="2"/>
        <scheme val="minor"/>
      </rPr>
      <t xml:space="preserve"> : ils vont être une aide précieuse pour compléter votre plan de trésorerie. En effet, vous pourrez ainsi estimer le montant et identifier le cycle ou la fréquence des encaissements de certains produits (subventions, aides à l’emploi …), ou de certaines charges (eau, électricité, gaz…). Il vous permettra également de vérifier que vos soldes de comptes du Plan de Trésorerie correspondent aux relevés.</t>
    </r>
  </si>
  <si>
    <r>
      <rPr>
        <b/>
        <sz val="11"/>
        <color theme="1"/>
        <rFont val="Calibri"/>
        <family val="2"/>
        <scheme val="minor"/>
      </rPr>
      <t xml:space="preserve">2. Votre compte de résultat/business plan ou budget prévisionnel </t>
    </r>
    <r>
      <rPr>
        <sz val="11"/>
        <color theme="1"/>
        <rFont val="Calibri"/>
        <family val="2"/>
        <scheme val="minor"/>
      </rPr>
      <t>: il vous permet de reporter vos prévisions de chiffres d’affaires, subventions, charges etc… Ainsi vous pouvez lister toutes les recettes et dépenses futures qui sont liées à votre activité.</t>
    </r>
  </si>
  <si>
    <r>
      <rPr>
        <b/>
        <sz val="11"/>
        <color theme="1"/>
        <rFont val="Calibri"/>
        <family val="2"/>
        <scheme val="minor"/>
      </rPr>
      <t>3. Le Compte de Résultat et le Bilan n-1 ou la Balance dans l’attente de l’arrêté comptable vous permettent d’identifier les créances (clients, subvention à recevoir, remboursement de formation, …) et les dettes</t>
    </r>
    <r>
      <rPr>
        <sz val="11"/>
        <color theme="1"/>
        <rFont val="Calibri"/>
        <family val="2"/>
        <scheme val="minor"/>
      </rPr>
      <t xml:space="preserve"> (fournisseurs, sociales, fiscales, …) dues à la fin de votre dernier exercice comptable. Vous pourrez ainsi reporter les montants prévus en attente d’encaissement ou de décaissement de l’année précédente dans votre plan de trésorerie.</t>
    </r>
  </si>
  <si>
    <r>
      <rPr>
        <b/>
        <sz val="11"/>
        <color theme="1"/>
        <rFont val="Calibri"/>
        <family val="2"/>
        <scheme val="minor"/>
      </rPr>
      <t>4. Le Plan d’Investissement annuel</t>
    </r>
    <r>
      <rPr>
        <sz val="11"/>
        <color theme="1"/>
        <rFont val="Calibri"/>
        <family val="2"/>
        <scheme val="minor"/>
      </rPr>
      <t xml:space="preserve"> : il vous permettra de positionner les dépenses d’investissement (acquisition de matériel par exemple) et leurs financements (emprunt, subvention d’investissement par exemple). Ce sont des éléments « hors exploitation ».</t>
    </r>
  </si>
  <si>
    <t>Notre Plan de Trésorerie se présente sous forme d’un tableau Excel avec une 1ere partie haute (les encaissements), une 2nde partie basse (les décaissements), ainsi qu’un tableau de soldes de trésorerie et de TVA (pour les entreprises ou structures assujetties).</t>
  </si>
  <si>
    <t>QUELS SONT LES LEVIERS EN CAS DE DIFFICULTES DE TRESORERIE ?</t>
  </si>
  <si>
    <t>˃ Les subventions d'exploitation obtenues sur l’année en cours, ainsi que le solde de celles-ci restant à percevoir de l’année n-1 ou précédentes,</t>
  </si>
  <si>
    <r>
      <t>SOLDE DE TRESORERIE</t>
    </r>
    <r>
      <rPr>
        <b/>
        <sz val="14"/>
        <color theme="7"/>
        <rFont val="Arial Narrow"/>
        <family val="2"/>
      </rPr>
      <t xml:space="preserve"> </t>
    </r>
  </si>
  <si>
    <t>Les décaissements (dépenses)</t>
  </si>
  <si>
    <t>Les encaissements (recettes)</t>
  </si>
  <si>
    <t>(Ex : eau, gaz, éléctricité, loyers, autres prestations, …)</t>
  </si>
  <si>
    <t>Impôts</t>
  </si>
  <si>
    <t>Après avoir complété les cases (blanches), les sommes des décaissements sur les lignes de couleur vert et gris se calculent automatiquement.</t>
  </si>
  <si>
    <t>Après avoir complété les cases (blanches), les sommes des encaissements sur les lignes de couleur vert et gris se calculent automatiquement.</t>
  </si>
  <si>
    <t>Vous devez tenir compte également du solde de vos comptes d’épargne (livrets, placements monétaire, …).</t>
  </si>
  <si>
    <t>Le solde de trésorerie</t>
  </si>
  <si>
    <t>Pour les structures ou entreprises assujetties à la TVA, les achats et les ventes sont à enregistrer en TTC. La TVA collectée (sur les ventes) et la TVA déductible (sur les achats), sont calculées automatiquement.</t>
  </si>
  <si>
    <t>FOCUS CRISE COVID 19</t>
  </si>
  <si>
    <r>
      <t xml:space="preserve">1. </t>
    </r>
    <r>
      <rPr>
        <b/>
        <sz val="11"/>
        <color theme="1"/>
        <rFont val="Calibri"/>
        <family val="2"/>
        <scheme val="minor"/>
      </rPr>
      <t>Faire entrer les recettes plus rapidement</t>
    </r>
    <r>
      <rPr>
        <sz val="11"/>
        <color theme="1"/>
        <rFont val="Calibri"/>
        <family val="2"/>
        <scheme val="minor"/>
      </rPr>
      <t xml:space="preserve"> : organiser au mieux votre circuit de facturation, effectuer des relances auprès des clients et partenaires financiers, demander des acomptes.</t>
    </r>
  </si>
  <si>
    <r>
      <t xml:space="preserve">2. </t>
    </r>
    <r>
      <rPr>
        <b/>
        <sz val="11"/>
        <color theme="1"/>
        <rFont val="Calibri"/>
        <family val="2"/>
        <scheme val="minor"/>
      </rPr>
      <t>Ajuster les dépenses à la baisse d’activité</t>
    </r>
    <r>
      <rPr>
        <sz val="11"/>
        <color theme="1"/>
        <rFont val="Calibri"/>
        <family val="2"/>
        <scheme val="minor"/>
      </rPr>
      <t xml:space="preserve"> : analyser votre plan de trésorerie au niveau des dépenses prévues, vous allez peut-être pouvoir trouver des dépenses que vous pouvez repousser ou même supprimer.</t>
    </r>
  </si>
  <si>
    <r>
      <t xml:space="preserve">3. </t>
    </r>
    <r>
      <rPr>
        <b/>
        <sz val="11"/>
        <color theme="1"/>
        <rFont val="Calibri"/>
        <family val="2"/>
        <scheme val="minor"/>
      </rPr>
      <t xml:space="preserve">Négocier les délais de paiement (reports ou échelonnement) </t>
    </r>
    <r>
      <rPr>
        <sz val="11"/>
        <color theme="1"/>
        <rFont val="Calibri"/>
        <family val="2"/>
        <scheme val="minor"/>
      </rPr>
      <t>: demandez des délais de paiement aux services fiscaux (impôts) et sociaux (URSSAF). Privilégiez les organismes qui représentent le plus gros impact ou dont l’échéance est la plus proche. Rapprochez-vous également de vos fournisseurs pour négocier un échelonnement des paiements.</t>
    </r>
  </si>
  <si>
    <r>
      <t xml:space="preserve">4. </t>
    </r>
    <r>
      <rPr>
        <b/>
        <sz val="11"/>
        <color theme="1"/>
        <rFont val="Calibri"/>
        <family val="2"/>
        <scheme val="minor"/>
      </rPr>
      <t>Demander des financements bancaires à court terme ou moyen terme, vendre des actifs…</t>
    </r>
  </si>
  <si>
    <t>Focus sur la TVA</t>
  </si>
  <si>
    <t>Ajuster régulièrement son plan de trésorerie</t>
  </si>
  <si>
    <t>3 - Les données de la ligne 81 sont reportées à la ligne 60</t>
  </si>
  <si>
    <t>(Voir explication onglet notice à partir de la ligne 36)</t>
  </si>
  <si>
    <t>(Ex : transfert de charges, dons, cotisations…)</t>
  </si>
  <si>
    <t>˃ Les concours financiers (dont apports,…)</t>
  </si>
  <si>
    <t>˃ Les prêts et emprunts bancaires,</t>
  </si>
  <si>
    <t>&gt; Cessions d'immobilisations</t>
  </si>
  <si>
    <t>2 - Si vous recevez vos subventions de plusieurs organismes n'hésitez pas à ajouter des lignes</t>
  </si>
  <si>
    <t>3- Pour le chiffre d'affaires et les charges externes, il y a des lignes masquées, que vous pouvez afficher si vous avez besoin de plus de détail. Inversement si vous ne faites pas de chiffre d'affaire, vous pouvez masquer vos lignes</t>
  </si>
  <si>
    <t>4- N'hésitez pas à masquer les lignes inutiles, vous y verrez plus clair !</t>
  </si>
  <si>
    <t>1- Vous pouvez rajouter autant de lignes que nécessaire. Pensez à bien vérifier que vos nouvelles lignes sont prises en compte dans les sommes intermédiaires !</t>
  </si>
  <si>
    <t xml:space="preserve">TOTAL ENCAISSEMENTS </t>
  </si>
  <si>
    <t>TOTAL DECAISSEMENTS</t>
  </si>
  <si>
    <t>(Ex : vente ou prestation, …)</t>
  </si>
  <si>
    <t>(Calcul : ligne 65 + ligne 67 mois précédent)</t>
  </si>
  <si>
    <t>Le Plan de Trésorerie peut vous aider à obtenir un découvert  auprès de votre établissement bancaire. Vous pourrez alors saisir le montant accordé dans la case correspondante.</t>
  </si>
  <si>
    <t>Si vous n'êtes pas assujeti à la TVA, remplissez les cases suivantes par 0%</t>
  </si>
  <si>
    <t xml:space="preserve"> (Calcul : de la ligne 11 à 16)</t>
  </si>
  <si>
    <t xml:space="preserve"> (Calcul : de la ligne 18 à 29)</t>
  </si>
  <si>
    <t>(Calcul : ligne 17 + ligne 30)</t>
  </si>
  <si>
    <t xml:space="preserve"> (Calcul : de la ligne 34 à 36)</t>
  </si>
  <si>
    <t>(Ne pas remplir : données issues de la ligne 82)</t>
  </si>
  <si>
    <t xml:space="preserve"> (Calcul : de la ligne 38 à 61)</t>
  </si>
  <si>
    <t>LA CONSTRUCTION DU PLAN DE TRESORERIE</t>
  </si>
  <si>
    <t>Les encaissements dits « d’exploitation » (que vous retrouvez sur le compte de résultat) de la ligne 18 à 29 :</t>
  </si>
  <si>
    <t>Les encaissements dits « hors exploitation » (que vous retrouvez sur le bilan) de la ligne 11 à 16 :</t>
  </si>
  <si>
    <t>Les décaissements dits « d’exploitation » (que vous retrouvez sur le compte de résultat) de la ligne 38 à 61 :</t>
  </si>
  <si>
    <t>Les décaissements dits « hors exploitation » (que vous retrouvez sur le bilan) de la ligne 34 à 36 :</t>
  </si>
  <si>
    <t>Pour les associations assujetties à la TVA, remplissez les cases B8 à B10 au taux de TVA habituel</t>
  </si>
  <si>
    <t>Pour les associations non assujetties à la TVA, remplissez les cases B8 à B10 par "0%"</t>
  </si>
  <si>
    <r>
      <rPr>
        <b/>
        <sz val="11"/>
        <color theme="1"/>
        <rFont val="Calibri"/>
        <family val="2"/>
        <scheme val="minor"/>
      </rPr>
      <t>Sur la ligne 65</t>
    </r>
    <r>
      <rPr>
        <sz val="11"/>
        <color theme="1"/>
        <rFont val="Calibri"/>
        <family val="2"/>
        <scheme val="minor"/>
      </rPr>
      <t>, vous trouverez les variations de trésorerie en fin de mois qui correspond à la différence entre les encaissements et les décaissements mensuel. Il se calcule automatiquement.</t>
    </r>
  </si>
  <si>
    <r>
      <rPr>
        <b/>
        <sz val="11"/>
        <color theme="1"/>
        <rFont val="Calibri"/>
        <family val="2"/>
        <scheme val="minor"/>
      </rPr>
      <t>La ligne 67</t>
    </r>
    <r>
      <rPr>
        <sz val="11"/>
        <color theme="1"/>
        <rFont val="Calibri"/>
        <family val="2"/>
        <scheme val="minor"/>
      </rPr>
      <t xml:space="preserve"> désigne le solde de trésorerie (ce qu'il vous restera dans le ou les comptes en banque) en fin de mois et sera calculée automatiquement à partir de la variation de trésorerie plus le solde du mois précédent</t>
    </r>
  </si>
  <si>
    <r>
      <rPr>
        <b/>
        <sz val="11"/>
        <color theme="1"/>
        <rFont val="Calibri"/>
        <family val="2"/>
        <scheme val="minor"/>
      </rPr>
      <t>Attention la ligne 61</t>
    </r>
    <r>
      <rPr>
        <sz val="11"/>
        <color theme="1"/>
        <rFont val="Calibri"/>
        <family val="2"/>
        <scheme val="minor"/>
      </rPr>
      <t xml:space="preserve"> sur la TVA est calculée automatiquement</t>
    </r>
  </si>
  <si>
    <r>
      <t>˃ Soit débuter votre plan de trésorerie le mois qui suit votre date d’arrêté comptable. Ainsi vous pourrez faire le lien entre vos créances (recettes à encaisser) et dettes (dépenses à décaisser) non encore réglées en n-1 et inscrites au Bilan (ou Balance). Dans ce cas-là, vous compléterez la</t>
    </r>
    <r>
      <rPr>
        <b/>
        <sz val="11"/>
        <color theme="1"/>
        <rFont val="Calibri"/>
        <family val="2"/>
        <scheme val="minor"/>
      </rPr>
      <t xml:space="preserve"> ligne 18 (créances) et 38 (dettes)</t>
    </r>
    <r>
      <rPr>
        <sz val="11"/>
        <color theme="1"/>
        <rFont val="Calibri"/>
        <family val="2"/>
        <scheme val="minor"/>
      </rPr>
      <t xml:space="preserve"> aux dates correspondant aux échéances indiquées dans votre bilan.</t>
    </r>
  </si>
  <si>
    <r>
      <t xml:space="preserve">˃ Soit le débuter au mois en cours au milieu de l’année, et il faudra bien repérer les dettes et créances engagées non encore réglées pour les reporter sur le plan de trésorerie. Dans ce cas, ne prenez pas en compte les </t>
    </r>
    <r>
      <rPr>
        <b/>
        <sz val="11"/>
        <color theme="1"/>
        <rFont val="Calibri"/>
        <family val="2"/>
        <scheme val="minor"/>
      </rPr>
      <t>lignes 18 et 38</t>
    </r>
    <r>
      <rPr>
        <sz val="11"/>
        <color theme="1"/>
        <rFont val="Calibri"/>
        <family val="2"/>
        <scheme val="minor"/>
      </rPr>
      <t xml:space="preserve"> du plan de trésorerie</t>
    </r>
  </si>
  <si>
    <r>
      <t xml:space="preserve">Il convient de compléter le solde de compte correspondant au solde du début de mois (à partir de votre relevé de compte). Le solde est à saisir dans </t>
    </r>
    <r>
      <rPr>
        <b/>
        <sz val="11"/>
        <color theme="1"/>
        <rFont val="Calibri"/>
        <family val="2"/>
        <scheme val="minor"/>
      </rPr>
      <t>l'onglet "A remplir pour plan tréso" case B4</t>
    </r>
  </si>
  <si>
    <t>(dont subventions exeptionnelles)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</si>
</sst>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0.00\ &quot;€&quot;_-;\-* #,##0.00\ &quot;€&quot;_-;_-* &quot;-&quot;??\ &quot;€&quot;_-;_-@_-"/>
    <numFmt numFmtId="164" formatCode="_-* #,##0.00_-;\-* #,##0.00_-;_-* &quot;-&quot;??_-;_-@_-"/>
    <numFmt numFmtId="165" formatCode="#,##0\ &quot;€&quot;"/>
    <numFmt numFmtId="166" formatCode="0.0%"/>
    <numFmt numFmtId="167" formatCode="dd/mm/yy;@"/>
    <numFmt numFmtId="168" formatCode="[$-40C]mmm\-yy;@"/>
  </numFmts>
  <fonts count="58">
    <font>
      <sz val="11"/>
      <color theme="1"/>
      <name val="Calibri"/>
      <family val="2"/>
      <scheme val="minor"/>
    </font>
    <font>
      <sz val="11"/>
      <color theme="1"/>
      <name val="Calibri"/>
      <family val="2"/>
      <scheme val="minor"/>
    </font>
    <font>
      <sz val="10"/>
      <color theme="1"/>
      <name val="Arial"/>
      <family val="2"/>
    </font>
    <font>
      <sz val="9"/>
      <color theme="1"/>
      <name val="Zilla slab"/>
    </font>
    <font>
      <b/>
      <sz val="12"/>
      <name val="Arial"/>
      <family val="2"/>
    </font>
    <font>
      <sz val="11"/>
      <color theme="1"/>
      <name val="Arial"/>
      <family val="2"/>
    </font>
    <font>
      <sz val="9"/>
      <color theme="1"/>
      <name val="Arial"/>
      <family val="2"/>
    </font>
    <font>
      <b/>
      <sz val="24"/>
      <color theme="1"/>
      <name val="Arial"/>
      <family val="2"/>
    </font>
    <font>
      <b/>
      <sz val="9"/>
      <color theme="1"/>
      <name val="Arial"/>
      <family val="2"/>
    </font>
    <font>
      <u/>
      <sz val="11"/>
      <color theme="10"/>
      <name val="Calibri"/>
      <family val="2"/>
      <scheme val="minor"/>
    </font>
    <font>
      <u/>
      <sz val="11"/>
      <color theme="11"/>
      <name val="Calibri"/>
      <family val="2"/>
      <scheme val="minor"/>
    </font>
    <font>
      <sz val="9"/>
      <name val="Arial"/>
      <family val="2"/>
    </font>
    <font>
      <sz val="9"/>
      <color rgb="FF000000"/>
      <name val="Arial"/>
      <family val="2"/>
    </font>
    <font>
      <u/>
      <sz val="9"/>
      <color theme="10"/>
      <name val="Arial"/>
      <family val="2"/>
    </font>
    <font>
      <i/>
      <sz val="9"/>
      <color rgb="FF000000"/>
      <name val="Arial"/>
      <family val="2"/>
    </font>
    <font>
      <i/>
      <sz val="9"/>
      <color theme="1"/>
      <name val="Arial"/>
      <family val="2"/>
    </font>
    <font>
      <b/>
      <sz val="9"/>
      <color rgb="FFFF0000"/>
      <name val="Arial"/>
      <family val="2"/>
    </font>
    <font>
      <i/>
      <sz val="9"/>
      <name val="Arial"/>
      <family val="2"/>
    </font>
    <font>
      <b/>
      <sz val="9"/>
      <color rgb="FFFF0000"/>
      <name val="Zilla slab"/>
    </font>
    <font>
      <b/>
      <sz val="11"/>
      <color rgb="FFFF0000"/>
      <name val="Arial"/>
      <family val="2"/>
    </font>
    <font>
      <b/>
      <sz val="10"/>
      <color theme="1"/>
      <name val="Arial"/>
      <family val="2"/>
    </font>
    <font>
      <b/>
      <sz val="9"/>
      <name val="Arial"/>
      <family val="2"/>
    </font>
    <font>
      <b/>
      <sz val="10"/>
      <color rgb="FFFF0000"/>
      <name val="Arial"/>
      <family val="2"/>
    </font>
    <font>
      <i/>
      <sz val="8"/>
      <color theme="1"/>
      <name val="Arial"/>
      <family val="2"/>
    </font>
    <font>
      <sz val="11"/>
      <name val="Calibri"/>
      <family val="2"/>
      <scheme val="minor"/>
    </font>
    <font>
      <sz val="11"/>
      <name val="Arial"/>
      <family val="2"/>
    </font>
    <font>
      <i/>
      <sz val="11"/>
      <name val="Calibri"/>
      <family val="2"/>
      <scheme val="minor"/>
    </font>
    <font>
      <i/>
      <sz val="9"/>
      <color theme="1"/>
      <name val="Calibri (Corps)"/>
    </font>
    <font>
      <b/>
      <sz val="20"/>
      <color theme="0"/>
      <name val="Goth"/>
    </font>
    <font>
      <b/>
      <sz val="11"/>
      <name val="Arial Narrow"/>
      <family val="2"/>
    </font>
    <font>
      <sz val="11"/>
      <name val="Arial Narrow"/>
      <family val="2"/>
    </font>
    <font>
      <sz val="11"/>
      <color theme="1"/>
      <name val="Arial Narrow"/>
      <family val="2"/>
    </font>
    <font>
      <b/>
      <sz val="12"/>
      <color rgb="FF00A58D"/>
      <name val="Arial Narrow"/>
      <family val="2"/>
    </font>
    <font>
      <b/>
      <i/>
      <sz val="11"/>
      <color rgb="FF00A58D"/>
      <name val="Arial Narrow"/>
      <family val="2"/>
    </font>
    <font>
      <sz val="11"/>
      <color rgb="FF00A58D"/>
      <name val="Arial Narrow"/>
      <family val="2"/>
    </font>
    <font>
      <b/>
      <sz val="11"/>
      <color rgb="FF008000"/>
      <name val="Arial Narrow"/>
      <family val="2"/>
    </font>
    <font>
      <b/>
      <sz val="12"/>
      <color theme="0"/>
      <name val="Arial Narrow"/>
      <family val="2"/>
    </font>
    <font>
      <b/>
      <i/>
      <sz val="11"/>
      <name val="Arial Narrow"/>
      <family val="2"/>
    </font>
    <font>
      <b/>
      <sz val="11"/>
      <color rgb="FFFF0000"/>
      <name val="Calibri"/>
      <family val="2"/>
      <scheme val="minor"/>
    </font>
    <font>
      <u/>
      <sz val="11"/>
      <color theme="1"/>
      <name val="Arial"/>
      <family val="2"/>
    </font>
    <font>
      <b/>
      <sz val="11"/>
      <color theme="1"/>
      <name val="Arial"/>
      <family val="2"/>
    </font>
    <font>
      <b/>
      <sz val="11"/>
      <color theme="0"/>
      <name val="Calibri"/>
      <family val="2"/>
      <scheme val="minor"/>
    </font>
    <font>
      <b/>
      <sz val="11"/>
      <color theme="1"/>
      <name val="Calibri"/>
      <family val="2"/>
      <scheme val="minor"/>
    </font>
    <font>
      <b/>
      <i/>
      <sz val="9"/>
      <color rgb="FFFF0000"/>
      <name val="Arial Narrow"/>
      <family val="2"/>
    </font>
    <font>
      <b/>
      <sz val="9"/>
      <name val="Arial Narrow"/>
      <family val="2"/>
    </font>
    <font>
      <b/>
      <sz val="11"/>
      <color theme="0"/>
      <name val="Arial Narrow"/>
      <family val="2"/>
    </font>
    <font>
      <sz val="12"/>
      <color theme="1"/>
      <name val="Arial Narrow"/>
      <family val="2"/>
    </font>
    <font>
      <i/>
      <sz val="11"/>
      <color rgb="FFFF0000"/>
      <name val="Calibri"/>
      <family val="2"/>
      <scheme val="minor"/>
    </font>
    <font>
      <b/>
      <sz val="12"/>
      <name val="Calibri"/>
      <family val="2"/>
      <scheme val="minor"/>
    </font>
    <font>
      <b/>
      <i/>
      <sz val="9"/>
      <name val="Arial Narrow"/>
      <family val="2"/>
    </font>
    <font>
      <i/>
      <sz val="9"/>
      <color theme="1"/>
      <name val="Arial Narrow"/>
      <family val="2"/>
    </font>
    <font>
      <i/>
      <sz val="9"/>
      <name val="Arial Narrow"/>
      <family val="2"/>
    </font>
    <font>
      <b/>
      <i/>
      <sz val="11"/>
      <color rgb="FFFF0000"/>
      <name val="Calibri"/>
      <family val="2"/>
      <scheme val="minor"/>
    </font>
    <font>
      <b/>
      <sz val="12"/>
      <color theme="0"/>
      <name val="Calibri"/>
      <family val="2"/>
      <scheme val="minor"/>
    </font>
    <font>
      <b/>
      <i/>
      <sz val="11"/>
      <color rgb="FF00A58D"/>
      <name val="Calibri"/>
      <family val="2"/>
      <scheme val="minor"/>
    </font>
    <font>
      <b/>
      <sz val="14"/>
      <color theme="0"/>
      <name val="Arial Narrow"/>
      <family val="2"/>
    </font>
    <font>
      <b/>
      <sz val="14"/>
      <color theme="7"/>
      <name val="Arial Narrow"/>
      <family val="2"/>
    </font>
    <font>
      <i/>
      <u/>
      <sz val="11"/>
      <color rgb="FF00A58D"/>
      <name val="Calibri"/>
      <family val="2"/>
      <scheme val="minor"/>
    </font>
  </fonts>
  <fills count="8">
    <fill>
      <patternFill patternType="none"/>
    </fill>
    <fill>
      <patternFill patternType="gray125"/>
    </fill>
    <fill>
      <patternFill patternType="solid">
        <fgColor theme="0"/>
        <bgColor indexed="64"/>
      </patternFill>
    </fill>
    <fill>
      <patternFill patternType="solid">
        <fgColor rgb="FF00A58D"/>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s>
  <borders count="10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bottom style="medium">
        <color indexed="64"/>
      </bottom>
      <diagonal/>
    </border>
    <border>
      <left style="medium">
        <color indexed="64"/>
      </left>
      <right/>
      <top/>
      <bottom style="medium">
        <color indexed="64"/>
      </bottom>
      <diagonal/>
    </border>
    <border>
      <left/>
      <right/>
      <top style="thin">
        <color auto="1"/>
      </top>
      <bottom style="medium">
        <color indexed="64"/>
      </bottom>
      <diagonal/>
    </border>
    <border>
      <left/>
      <right/>
      <top style="medium">
        <color indexed="64"/>
      </top>
      <bottom style="medium">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auto="1"/>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auto="1"/>
      </right>
      <top style="medium">
        <color indexed="64"/>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medium">
        <color indexed="64"/>
      </top>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A58D"/>
      </left>
      <right/>
      <top style="thin">
        <color rgb="FF00A58D"/>
      </top>
      <bottom/>
      <diagonal/>
    </border>
    <border>
      <left/>
      <right/>
      <top style="thin">
        <color rgb="FF00A58D"/>
      </top>
      <bottom/>
      <diagonal/>
    </border>
    <border>
      <left style="thin">
        <color rgb="FF00A58D"/>
      </left>
      <right/>
      <top/>
      <bottom/>
      <diagonal/>
    </border>
    <border>
      <left style="medium">
        <color rgb="FF00A58D"/>
      </left>
      <right/>
      <top style="medium">
        <color rgb="FF00A58D"/>
      </top>
      <bottom style="medium">
        <color rgb="FF00A58D"/>
      </bottom>
      <diagonal/>
    </border>
    <border>
      <left/>
      <right/>
      <top style="medium">
        <color rgb="FF00A58D"/>
      </top>
      <bottom style="medium">
        <color rgb="FF00A58D"/>
      </bottom>
      <diagonal/>
    </border>
    <border>
      <left style="dotted">
        <color rgb="FF00A58D"/>
      </left>
      <right style="dotted">
        <color rgb="FF00A58D"/>
      </right>
      <top style="medium">
        <color rgb="FF00A58D"/>
      </top>
      <bottom style="medium">
        <color rgb="FF00A58D"/>
      </bottom>
      <diagonal/>
    </border>
    <border>
      <left style="dotted">
        <color rgb="FF00A58D"/>
      </left>
      <right style="thin">
        <color rgb="FF00A58D"/>
      </right>
      <top style="medium">
        <color rgb="FF00A58D"/>
      </top>
      <bottom style="medium">
        <color rgb="FF00A58D"/>
      </bottom>
      <diagonal/>
    </border>
    <border>
      <left style="medium">
        <color rgb="FF00A58D"/>
      </left>
      <right/>
      <top/>
      <bottom style="thin">
        <color rgb="FF00A58D"/>
      </bottom>
      <diagonal/>
    </border>
    <border>
      <left/>
      <right/>
      <top/>
      <bottom style="thin">
        <color rgb="FF00A58D"/>
      </bottom>
      <diagonal/>
    </border>
    <border>
      <left/>
      <right style="thin">
        <color rgb="FF00A58D"/>
      </right>
      <top/>
      <bottom style="thin">
        <color rgb="FF00A58D"/>
      </bottom>
      <diagonal/>
    </border>
    <border>
      <left style="thin">
        <color rgb="FF00A58D"/>
      </left>
      <right/>
      <top style="thin">
        <color rgb="FF00A58D"/>
      </top>
      <bottom style="thin">
        <color rgb="FF00A58D"/>
      </bottom>
      <diagonal/>
    </border>
    <border>
      <left style="dotted">
        <color rgb="FF00A58D"/>
      </left>
      <right style="dotted">
        <color rgb="FF00A58D"/>
      </right>
      <top style="thin">
        <color rgb="FF00A58D"/>
      </top>
      <bottom style="thin">
        <color rgb="FF00A58D"/>
      </bottom>
      <diagonal/>
    </border>
    <border>
      <left style="dotted">
        <color rgb="FF00A58D"/>
      </left>
      <right style="thin">
        <color rgb="FF00A58D"/>
      </right>
      <top style="thin">
        <color rgb="FF00A58D"/>
      </top>
      <bottom style="thin">
        <color rgb="FF00A58D"/>
      </bottom>
      <diagonal/>
    </border>
    <border>
      <left style="medium">
        <color rgb="FF00A58D"/>
      </left>
      <right/>
      <top style="thin">
        <color rgb="FF00A58D"/>
      </top>
      <bottom style="thin">
        <color rgb="FF00A58D"/>
      </bottom>
      <diagonal/>
    </border>
    <border>
      <left/>
      <right/>
      <top style="thin">
        <color rgb="FF00A58D"/>
      </top>
      <bottom style="thin">
        <color rgb="FF00A58D"/>
      </bottom>
      <diagonal/>
    </border>
    <border>
      <left/>
      <right style="thin">
        <color rgb="FF00A58D"/>
      </right>
      <top style="thin">
        <color rgb="FF00A58D"/>
      </top>
      <bottom style="thin">
        <color rgb="FF00A58D"/>
      </bottom>
      <diagonal/>
    </border>
    <border>
      <left style="thin">
        <color rgb="FF00A58D"/>
      </left>
      <right/>
      <top/>
      <bottom style="thin">
        <color rgb="FF00A58D"/>
      </bottom>
      <diagonal/>
    </border>
    <border>
      <left style="dotted">
        <color rgb="FF00A58D"/>
      </left>
      <right style="dotted">
        <color rgb="FF00A58D"/>
      </right>
      <top/>
      <bottom style="thin">
        <color rgb="FF00A58D"/>
      </bottom>
      <diagonal/>
    </border>
    <border>
      <left style="dotted">
        <color rgb="FF00A58D"/>
      </left>
      <right style="thin">
        <color rgb="FF00A58D"/>
      </right>
      <top/>
      <bottom style="thin">
        <color rgb="FF00A58D"/>
      </bottom>
      <diagonal/>
    </border>
    <border>
      <left/>
      <right style="thin">
        <color rgb="FF00A58D"/>
      </right>
      <top style="medium">
        <color rgb="FF00A58D"/>
      </top>
      <bottom style="medium">
        <color rgb="FF00A58D"/>
      </bottom>
      <diagonal/>
    </border>
    <border>
      <left style="thin">
        <color rgb="FF00A58D"/>
      </left>
      <right/>
      <top style="medium">
        <color rgb="FF00A58D"/>
      </top>
      <bottom style="medium">
        <color rgb="FF00A58D"/>
      </bottom>
      <diagonal/>
    </border>
    <border>
      <left style="medium">
        <color rgb="FF00A58D"/>
      </left>
      <right/>
      <top style="medium">
        <color rgb="FF00A58D"/>
      </top>
      <bottom style="thin">
        <color rgb="FF00A58D"/>
      </bottom>
      <diagonal/>
    </border>
    <border>
      <left style="thin">
        <color rgb="FF00A58D"/>
      </left>
      <right/>
      <top style="medium">
        <color rgb="FF00A58D"/>
      </top>
      <bottom style="thin">
        <color rgb="FF00A58D"/>
      </bottom>
      <diagonal/>
    </border>
    <border>
      <left style="dotted">
        <color rgb="FF00A58D"/>
      </left>
      <right style="dotted">
        <color rgb="FF00A58D"/>
      </right>
      <top style="medium">
        <color rgb="FF00A58D"/>
      </top>
      <bottom style="thin">
        <color rgb="FF00A58D"/>
      </bottom>
      <diagonal/>
    </border>
    <border>
      <left style="dotted">
        <color rgb="FF00A58D"/>
      </left>
      <right/>
      <top style="medium">
        <color rgb="FF00A58D"/>
      </top>
      <bottom style="thin">
        <color rgb="FF00A58D"/>
      </bottom>
      <diagonal/>
    </border>
    <border>
      <left style="dotted">
        <color rgb="FF00A58D"/>
      </left>
      <right style="thin">
        <color rgb="FF00A58D"/>
      </right>
      <top style="medium">
        <color rgb="FF00A58D"/>
      </top>
      <bottom style="thin">
        <color rgb="FF00A58D"/>
      </bottom>
      <diagonal/>
    </border>
    <border>
      <left style="dotted">
        <color rgb="FF00A58D"/>
      </left>
      <right/>
      <top/>
      <bottom style="thin">
        <color rgb="FF00A58D"/>
      </bottom>
      <diagonal/>
    </border>
    <border>
      <left style="dotted">
        <color rgb="FF00A58D"/>
      </left>
      <right/>
      <top style="thin">
        <color rgb="FF00A58D"/>
      </top>
      <bottom style="thin">
        <color rgb="FF00A58D"/>
      </bottom>
      <diagonal/>
    </border>
    <border>
      <left style="dotted">
        <color rgb="FF00A58D"/>
      </left>
      <right style="thin">
        <color rgb="FF00A58D"/>
      </right>
      <top style="thin">
        <color rgb="FF00A58D"/>
      </top>
      <bottom/>
      <diagonal/>
    </border>
    <border>
      <left style="medium">
        <color rgb="FF00A58D"/>
      </left>
      <right/>
      <top/>
      <bottom/>
      <diagonal/>
    </border>
    <border>
      <left style="thin">
        <color indexed="64"/>
      </left>
      <right style="thin">
        <color rgb="FF00A58D"/>
      </right>
      <top style="medium">
        <color rgb="FF00A58D"/>
      </top>
      <bottom style="medium">
        <color rgb="FF00A58D"/>
      </bottom>
      <diagonal/>
    </border>
    <border>
      <left style="thin">
        <color rgb="FF00A58D"/>
      </left>
      <right style="medium">
        <color rgb="FF00A58D"/>
      </right>
      <top style="medium">
        <color rgb="FF00A58D"/>
      </top>
      <bottom style="medium">
        <color rgb="FF00A58D"/>
      </bottom>
      <diagonal/>
    </border>
  </borders>
  <cellStyleXfs count="19">
    <xf numFmtId="0" fontId="0" fillId="0" borderId="0"/>
    <xf numFmtId="44"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387">
    <xf numFmtId="0" fontId="0" fillId="0" borderId="0" xfId="0"/>
    <xf numFmtId="44" fontId="1" fillId="0" borderId="0" xfId="1" applyFont="1" applyBorder="1" applyAlignment="1">
      <alignment vertical="center" wrapText="1"/>
    </xf>
    <xf numFmtId="0" fontId="5" fillId="0" borderId="0" xfId="0" applyFont="1"/>
    <xf numFmtId="0" fontId="2" fillId="0" borderId="0" xfId="0" applyFont="1" applyFill="1"/>
    <xf numFmtId="0" fontId="3" fillId="0" borderId="0" xfId="0" applyFont="1" applyFill="1"/>
    <xf numFmtId="0" fontId="5" fillId="0" borderId="0" xfId="0" applyFont="1" applyFill="1"/>
    <xf numFmtId="0" fontId="6" fillId="0" borderId="0" xfId="0" applyFont="1"/>
    <xf numFmtId="0" fontId="0" fillId="0" borderId="0" xfId="0"/>
    <xf numFmtId="0" fontId="0" fillId="0" borderId="0" xfId="0"/>
    <xf numFmtId="0" fontId="0" fillId="0" borderId="0" xfId="0"/>
    <xf numFmtId="0" fontId="5" fillId="0" borderId="0" xfId="0" applyFont="1"/>
    <xf numFmtId="0" fontId="2" fillId="0" borderId="0" xfId="0" applyFont="1" applyFill="1"/>
    <xf numFmtId="0" fontId="3" fillId="0" borderId="0" xfId="0" applyFont="1" applyFill="1"/>
    <xf numFmtId="0" fontId="5" fillId="0" borderId="0" xfId="0" applyFont="1" applyFill="1"/>
    <xf numFmtId="0" fontId="12" fillId="0" borderId="0" xfId="0" applyFont="1"/>
    <xf numFmtId="0" fontId="8" fillId="0" borderId="44" xfId="0" applyFont="1" applyFill="1" applyBorder="1" applyAlignment="1">
      <alignment vertical="center" wrapText="1"/>
    </xf>
    <xf numFmtId="0" fontId="8" fillId="0" borderId="46" xfId="0" applyFont="1" applyFill="1" applyBorder="1" applyAlignment="1">
      <alignment vertical="center" wrapText="1"/>
    </xf>
    <xf numFmtId="165" fontId="13" fillId="0" borderId="42" xfId="2" applyNumberFormat="1" applyFont="1" applyFill="1" applyBorder="1" applyAlignment="1">
      <alignment horizontal="center" vertical="center" wrapText="1"/>
    </xf>
    <xf numFmtId="0" fontId="13" fillId="0" borderId="48" xfId="2" applyFont="1" applyFill="1" applyBorder="1" applyAlignment="1">
      <alignment horizontal="center" vertical="center"/>
    </xf>
    <xf numFmtId="165" fontId="13" fillId="0" borderId="50" xfId="2" applyNumberFormat="1" applyFont="1" applyFill="1" applyBorder="1" applyAlignment="1">
      <alignment horizontal="center" vertical="center" wrapText="1"/>
    </xf>
    <xf numFmtId="0" fontId="13" fillId="0" borderId="51" xfId="2" applyFont="1" applyFill="1" applyBorder="1" applyAlignment="1">
      <alignment horizontal="center" vertical="center"/>
    </xf>
    <xf numFmtId="0" fontId="8" fillId="0" borderId="0" xfId="0" applyFont="1" applyBorder="1"/>
    <xf numFmtId="0" fontId="0" fillId="0" borderId="0" xfId="0" applyAlignment="1">
      <alignment vertical="top" wrapText="1"/>
    </xf>
    <xf numFmtId="0" fontId="0" fillId="0" borderId="0" xfId="0" applyAlignment="1"/>
    <xf numFmtId="0" fontId="13" fillId="0" borderId="42" xfId="2" applyFont="1" applyFill="1" applyBorder="1" applyAlignment="1">
      <alignment horizontal="center" vertical="top" wrapText="1"/>
    </xf>
    <xf numFmtId="0" fontId="13" fillId="0" borderId="48" xfId="2" applyFont="1" applyFill="1" applyBorder="1" applyAlignment="1">
      <alignment horizontal="center" vertical="top" wrapText="1"/>
    </xf>
    <xf numFmtId="0" fontId="6" fillId="0" borderId="48" xfId="0" applyFont="1" applyFill="1" applyBorder="1" applyAlignment="1">
      <alignment horizontal="center" vertical="top" wrapText="1"/>
    </xf>
    <xf numFmtId="165" fontId="12" fillId="0" borderId="48" xfId="0" applyNumberFormat="1" applyFont="1" applyFill="1" applyBorder="1" applyAlignment="1">
      <alignment horizontal="center" vertical="top" wrapText="1"/>
    </xf>
    <xf numFmtId="165" fontId="13" fillId="0" borderId="42" xfId="2" applyNumberFormat="1" applyFont="1" applyFill="1" applyBorder="1" applyAlignment="1">
      <alignment horizontal="center" vertical="top" wrapText="1"/>
    </xf>
    <xf numFmtId="0" fontId="6" fillId="0" borderId="48" xfId="0" applyFont="1" applyFill="1" applyBorder="1" applyAlignment="1">
      <alignment horizontal="left" vertical="top"/>
    </xf>
    <xf numFmtId="0" fontId="13" fillId="0" borderId="48" xfId="2" applyFont="1" applyFill="1" applyBorder="1" applyAlignment="1">
      <alignment horizontal="left" vertical="top"/>
    </xf>
    <xf numFmtId="0" fontId="6" fillId="0" borderId="48" xfId="0" applyFont="1" applyFill="1" applyBorder="1" applyAlignment="1">
      <alignment horizontal="left" vertical="top" wrapText="1"/>
    </xf>
    <xf numFmtId="0" fontId="13" fillId="0" borderId="48" xfId="2" applyFont="1" applyFill="1" applyBorder="1" applyAlignment="1">
      <alignment horizontal="left" vertical="top" wrapText="1"/>
    </xf>
    <xf numFmtId="0" fontId="6" fillId="0" borderId="48" xfId="0" applyFont="1" applyBorder="1" applyAlignment="1">
      <alignment horizontal="left" vertical="top" wrapText="1"/>
    </xf>
    <xf numFmtId="0" fontId="0" fillId="0" borderId="0" xfId="0"/>
    <xf numFmtId="0" fontId="0" fillId="0" borderId="0" xfId="0" applyBorder="1"/>
    <xf numFmtId="0" fontId="13" fillId="0" borderId="0" xfId="2" applyFont="1" applyFill="1" applyBorder="1" applyAlignment="1">
      <alignment horizontal="center" vertical="top" wrapText="1"/>
    </xf>
    <xf numFmtId="0" fontId="13" fillId="0" borderId="42" xfId="2" applyFont="1" applyBorder="1" applyAlignment="1">
      <alignment horizontal="center" vertical="top" wrapText="1"/>
    </xf>
    <xf numFmtId="0" fontId="12" fillId="0" borderId="0" xfId="0" applyFont="1" applyBorder="1" applyAlignment="1">
      <alignment horizontal="center" vertical="top"/>
    </xf>
    <xf numFmtId="0" fontId="12" fillId="0" borderId="42"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6" fillId="2" borderId="14" xfId="0" applyFont="1" applyFill="1" applyBorder="1" applyAlignment="1">
      <alignment horizontal="left" vertical="top" wrapText="1" indent="1"/>
    </xf>
    <xf numFmtId="0" fontId="6" fillId="2" borderId="0" xfId="0" applyFont="1" applyFill="1" applyBorder="1" applyAlignment="1">
      <alignment horizontal="left" vertical="top" wrapText="1" indent="1"/>
    </xf>
    <xf numFmtId="0" fontId="6" fillId="2" borderId="15" xfId="0" applyFont="1" applyFill="1" applyBorder="1" applyAlignment="1">
      <alignment horizontal="left" vertical="top" wrapText="1" indent="1"/>
    </xf>
    <xf numFmtId="0" fontId="11" fillId="2"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xf>
    <xf numFmtId="9" fontId="6" fillId="0" borderId="0" xfId="16"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0" fillId="0" borderId="0" xfId="0" applyFill="1" applyAlignment="1">
      <alignment horizontal="left"/>
    </xf>
    <xf numFmtId="14" fontId="6" fillId="0" borderId="0" xfId="0" applyNumberFormat="1" applyFont="1" applyFill="1" applyBorder="1" applyAlignment="1" applyProtection="1">
      <alignment horizontal="left" vertical="center" wrapText="1"/>
      <protection locked="0"/>
    </xf>
    <xf numFmtId="0" fontId="6" fillId="0" borderId="2" xfId="0" applyFont="1" applyFill="1" applyBorder="1" applyAlignment="1">
      <alignment horizontal="center" vertical="center"/>
    </xf>
    <xf numFmtId="9" fontId="6" fillId="0" borderId="2" xfId="16" applyFont="1" applyFill="1" applyBorder="1" applyAlignment="1" applyProtection="1">
      <alignment horizontal="center" vertical="center" wrapText="1"/>
      <protection locked="0"/>
    </xf>
    <xf numFmtId="0" fontId="6" fillId="2" borderId="12" xfId="0" applyFont="1" applyFill="1" applyBorder="1" applyAlignment="1">
      <alignment horizontal="left" vertical="top" wrapText="1" indent="1"/>
    </xf>
    <xf numFmtId="0" fontId="6" fillId="2" borderId="13" xfId="0" applyFont="1" applyFill="1" applyBorder="1" applyAlignment="1">
      <alignment horizontal="left" vertical="top" wrapText="1" indent="1"/>
    </xf>
    <xf numFmtId="0" fontId="18" fillId="0" borderId="0" xfId="0" applyFont="1" applyFill="1"/>
    <xf numFmtId="0" fontId="19" fillId="0" borderId="0" xfId="0" applyFont="1"/>
    <xf numFmtId="165" fontId="12" fillId="0" borderId="42" xfId="0" applyNumberFormat="1" applyFont="1" applyFill="1" applyBorder="1" applyAlignment="1">
      <alignment horizontal="center" vertical="top" wrapText="1"/>
    </xf>
    <xf numFmtId="0" fontId="8" fillId="0" borderId="44" xfId="0" applyFont="1" applyFill="1" applyBorder="1" applyAlignment="1">
      <alignment horizontal="center" vertical="center" wrapText="1"/>
    </xf>
    <xf numFmtId="0" fontId="2" fillId="0" borderId="0" xfId="0" applyFont="1" applyFill="1" applyAlignment="1">
      <alignment horizontal="left" vertical="center"/>
    </xf>
    <xf numFmtId="0" fontId="6" fillId="0" borderId="0" xfId="0" applyFont="1" applyFill="1" applyBorder="1" applyAlignment="1">
      <alignment horizontal="left" vertical="center"/>
    </xf>
    <xf numFmtId="0" fontId="22" fillId="0" borderId="0" xfId="0" applyFont="1" applyFill="1" applyAlignment="1">
      <alignment horizontal="left" vertical="top"/>
    </xf>
    <xf numFmtId="0" fontId="0" fillId="0" borderId="0" xfId="0" applyFill="1" applyBorder="1" applyAlignment="1">
      <alignment horizontal="left"/>
    </xf>
    <xf numFmtId="0" fontId="6" fillId="0" borderId="28" xfId="0" applyFont="1" applyFill="1" applyBorder="1" applyAlignment="1">
      <alignment horizontal="center" vertical="center" wrapText="1"/>
    </xf>
    <xf numFmtId="0" fontId="6" fillId="2" borderId="39" xfId="0" applyFont="1" applyFill="1" applyBorder="1" applyAlignment="1">
      <alignment horizontal="left" vertical="top" wrapText="1" indent="1"/>
    </xf>
    <xf numFmtId="0" fontId="6" fillId="2" borderId="19" xfId="0" applyFont="1" applyFill="1" applyBorder="1" applyAlignment="1">
      <alignment horizontal="left" vertical="top" wrapText="1" indent="1"/>
    </xf>
    <xf numFmtId="0" fontId="6" fillId="2" borderId="20" xfId="0" applyFont="1" applyFill="1" applyBorder="1" applyAlignment="1">
      <alignment horizontal="left" vertical="top" wrapText="1" indent="1"/>
    </xf>
    <xf numFmtId="0" fontId="6" fillId="2" borderId="11" xfId="0" applyFont="1" applyFill="1" applyBorder="1" applyAlignment="1">
      <alignment horizontal="left" vertical="top" wrapText="1" indent="1"/>
    </xf>
    <xf numFmtId="0" fontId="11" fillId="0" borderId="0" xfId="0" applyFont="1" applyFill="1" applyBorder="1" applyAlignment="1" applyProtection="1">
      <alignment horizontal="center" vertical="center" wrapText="1"/>
      <protection locked="0"/>
    </xf>
    <xf numFmtId="0" fontId="6" fillId="0" borderId="36"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33" xfId="0" applyFont="1" applyFill="1" applyBorder="1" applyAlignment="1">
      <alignment horizontal="center" vertical="center"/>
    </xf>
    <xf numFmtId="9" fontId="6" fillId="0" borderId="33" xfId="16" applyFont="1" applyFill="1" applyBorder="1" applyAlignment="1" applyProtection="1">
      <alignment horizontal="center" vertical="center" wrapText="1"/>
      <protection locked="0"/>
    </xf>
    <xf numFmtId="0" fontId="6" fillId="0" borderId="35" xfId="0" applyFont="1" applyFill="1" applyBorder="1" applyAlignment="1">
      <alignment horizontal="center" vertical="center" wrapText="1"/>
    </xf>
    <xf numFmtId="0" fontId="5" fillId="0" borderId="0" xfId="0" applyFont="1" applyAlignment="1">
      <alignment wrapText="1"/>
    </xf>
    <xf numFmtId="0" fontId="5" fillId="0" borderId="11" xfId="0" applyFont="1" applyBorder="1"/>
    <xf numFmtId="0" fontId="5" fillId="0" borderId="12" xfId="0" applyFont="1" applyBorder="1"/>
    <xf numFmtId="0" fontId="5" fillId="0" borderId="13" xfId="0" applyFont="1" applyBorder="1"/>
    <xf numFmtId="0" fontId="5" fillId="0" borderId="39" xfId="0" applyFont="1" applyBorder="1"/>
    <xf numFmtId="0" fontId="5" fillId="0" borderId="19" xfId="0" applyFont="1" applyBorder="1"/>
    <xf numFmtId="0" fontId="5" fillId="0" borderId="20" xfId="0" applyFont="1" applyBorder="1"/>
    <xf numFmtId="0" fontId="0" fillId="0" borderId="0" xfId="0" applyAlignment="1">
      <alignment vertical="center"/>
    </xf>
    <xf numFmtId="0" fontId="24" fillId="0" borderId="0" xfId="0" applyFont="1"/>
    <xf numFmtId="0" fontId="6" fillId="3" borderId="29" xfId="0" applyFont="1" applyFill="1" applyBorder="1" applyAlignment="1">
      <alignment vertical="center"/>
    </xf>
    <xf numFmtId="0" fontId="7" fillId="3" borderId="11" xfId="0" applyFont="1" applyFill="1" applyBorder="1" applyAlignment="1">
      <alignment horizontal="center" vertical="center"/>
    </xf>
    <xf numFmtId="0" fontId="7" fillId="3" borderId="30" xfId="0" applyFont="1" applyFill="1" applyBorder="1" applyAlignment="1">
      <alignment vertical="center"/>
    </xf>
    <xf numFmtId="0" fontId="8" fillId="3" borderId="4" xfId="0" applyFont="1" applyFill="1" applyBorder="1" applyAlignment="1">
      <alignment horizontal="left" vertical="center"/>
    </xf>
    <xf numFmtId="0" fontId="8" fillId="3" borderId="24" xfId="0" applyFont="1" applyFill="1" applyBorder="1" applyAlignment="1">
      <alignment horizontal="left" vertical="center"/>
    </xf>
    <xf numFmtId="0" fontId="6" fillId="3" borderId="11" xfId="0" applyFont="1" applyFill="1" applyBorder="1" applyAlignment="1">
      <alignment vertical="center"/>
    </xf>
    <xf numFmtId="0" fontId="6" fillId="3" borderId="58" xfId="0" applyFont="1" applyFill="1" applyBorder="1" applyAlignment="1">
      <alignment vertical="center"/>
    </xf>
    <xf numFmtId="0" fontId="6" fillId="3" borderId="43" xfId="0" applyFont="1" applyFill="1" applyBorder="1" applyAlignment="1">
      <alignment vertical="center"/>
    </xf>
    <xf numFmtId="0" fontId="6" fillId="3" borderId="43" xfId="0" applyFont="1" applyFill="1" applyBorder="1" applyAlignment="1">
      <alignment horizontal="center" vertical="center"/>
    </xf>
    <xf numFmtId="0" fontId="6" fillId="3" borderId="53" xfId="0" applyFont="1" applyFill="1" applyBorder="1" applyAlignment="1">
      <alignment vertical="center"/>
    </xf>
    <xf numFmtId="0" fontId="6" fillId="3" borderId="52" xfId="0" applyFont="1" applyFill="1" applyBorder="1" applyAlignment="1">
      <alignment vertical="center"/>
    </xf>
    <xf numFmtId="0" fontId="7" fillId="3" borderId="58" xfId="0" applyFont="1" applyFill="1" applyBorder="1" applyAlignment="1">
      <alignment horizontal="center" vertical="center"/>
    </xf>
    <xf numFmtId="0" fontId="8" fillId="4" borderId="19" xfId="0" applyFont="1" applyFill="1" applyBorder="1" applyAlignment="1">
      <alignment horizontal="left" vertical="center"/>
    </xf>
    <xf numFmtId="0" fontId="8" fillId="4" borderId="39" xfId="0" applyFont="1" applyFill="1" applyBorder="1" applyAlignment="1">
      <alignment vertical="center"/>
    </xf>
    <xf numFmtId="0" fontId="8" fillId="4" borderId="20" xfId="0" applyFont="1" applyFill="1" applyBorder="1" applyAlignment="1">
      <alignment horizontal="left" vertical="center"/>
    </xf>
    <xf numFmtId="0" fontId="6" fillId="4" borderId="54"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14" xfId="0" applyFont="1" applyFill="1" applyBorder="1" applyAlignment="1">
      <alignment vertical="center" wrapText="1"/>
    </xf>
    <xf numFmtId="0" fontId="6" fillId="4" borderId="0" xfId="0" applyFont="1" applyFill="1" applyBorder="1" applyAlignment="1">
      <alignment vertical="center"/>
    </xf>
    <xf numFmtId="0" fontId="6" fillId="4" borderId="15" xfId="0" applyFont="1" applyFill="1" applyBorder="1" applyAlignment="1">
      <alignment vertical="center"/>
    </xf>
    <xf numFmtId="0" fontId="6" fillId="4" borderId="14" xfId="0" applyFont="1" applyFill="1" applyBorder="1" applyAlignment="1">
      <alignment vertical="center"/>
    </xf>
    <xf numFmtId="0" fontId="7" fillId="4" borderId="25" xfId="0" applyFont="1" applyFill="1" applyBorder="1" applyAlignment="1">
      <alignment vertical="center"/>
    </xf>
    <xf numFmtId="0" fontId="6" fillId="4" borderId="3" xfId="0" applyFont="1" applyFill="1" applyBorder="1" applyAlignment="1">
      <alignment vertical="center"/>
    </xf>
    <xf numFmtId="0" fontId="8" fillId="3" borderId="4" xfId="0" applyFont="1" applyFill="1" applyBorder="1" applyAlignment="1">
      <alignment horizontal="left" vertical="center"/>
    </xf>
    <xf numFmtId="0" fontId="21" fillId="0" borderId="44" xfId="0" applyFont="1" applyFill="1" applyBorder="1" applyAlignment="1">
      <alignment vertical="center" wrapText="1"/>
    </xf>
    <xf numFmtId="0" fontId="0" fillId="0" borderId="0" xfId="0" applyAlignment="1">
      <alignment wrapText="1"/>
    </xf>
    <xf numFmtId="14" fontId="0" fillId="0" borderId="65" xfId="0" applyNumberFormat="1" applyBorder="1" applyAlignment="1">
      <alignment horizontal="center" vertical="center"/>
    </xf>
    <xf numFmtId="0" fontId="0" fillId="0" borderId="65" xfId="0" applyBorder="1"/>
    <xf numFmtId="166" fontId="0" fillId="0" borderId="66" xfId="16" applyNumberFormat="1" applyFont="1" applyBorder="1" applyAlignment="1">
      <alignment horizontal="center"/>
    </xf>
    <xf numFmtId="166" fontId="0" fillId="0" borderId="67" xfId="16" applyNumberFormat="1" applyFont="1" applyBorder="1" applyAlignment="1">
      <alignment horizontal="center"/>
    </xf>
    <xf numFmtId="166" fontId="0" fillId="0" borderId="68" xfId="16" applyNumberFormat="1" applyFont="1" applyBorder="1" applyAlignment="1">
      <alignment horizontal="center"/>
    </xf>
    <xf numFmtId="4" fontId="0" fillId="0" borderId="0" xfId="0" applyNumberFormat="1" applyAlignment="1">
      <alignment vertical="center"/>
    </xf>
    <xf numFmtId="0" fontId="0" fillId="0" borderId="0" xfId="0" applyAlignment="1">
      <alignment horizontal="left" vertical="center" indent="1"/>
    </xf>
    <xf numFmtId="167" fontId="0" fillId="0" borderId="0" xfId="0" applyNumberFormat="1" applyAlignment="1">
      <alignment vertical="center"/>
    </xf>
    <xf numFmtId="4" fontId="31" fillId="0" borderId="0" xfId="0" applyNumberFormat="1" applyFont="1" applyAlignment="1">
      <alignment vertical="center"/>
    </xf>
    <xf numFmtId="0" fontId="31" fillId="0" borderId="0" xfId="0" applyFont="1" applyAlignment="1">
      <alignment vertical="center"/>
    </xf>
    <xf numFmtId="0" fontId="31" fillId="0" borderId="76" xfId="0" applyFont="1" applyBorder="1" applyAlignment="1">
      <alignment horizontal="left" vertical="center" indent="1"/>
    </xf>
    <xf numFmtId="0" fontId="31" fillId="0" borderId="77" xfId="0" applyFont="1" applyBorder="1" applyAlignment="1">
      <alignment vertical="center"/>
    </xf>
    <xf numFmtId="0" fontId="31" fillId="0" borderId="78" xfId="0" applyFont="1" applyBorder="1" applyAlignment="1">
      <alignment vertical="center"/>
    </xf>
    <xf numFmtId="3" fontId="31" fillId="0" borderId="79" xfId="0" applyNumberFormat="1" applyFont="1" applyBorder="1" applyAlignment="1">
      <alignment horizontal="right" vertical="center" indent="1"/>
    </xf>
    <xf numFmtId="3" fontId="31" fillId="0" borderId="80" xfId="0" applyNumberFormat="1" applyFont="1" applyBorder="1" applyAlignment="1">
      <alignment horizontal="right" vertical="center" indent="1"/>
    </xf>
    <xf numFmtId="3" fontId="31" fillId="0" borderId="81" xfId="0" applyNumberFormat="1" applyFont="1" applyBorder="1" applyAlignment="1">
      <alignment horizontal="right" vertical="center" indent="1"/>
    </xf>
    <xf numFmtId="0" fontId="31" fillId="2" borderId="82" xfId="0" applyFont="1" applyFill="1" applyBorder="1" applyAlignment="1">
      <alignment horizontal="left" vertical="center" indent="1"/>
    </xf>
    <xf numFmtId="0" fontId="31" fillId="2" borderId="83" xfId="0" applyFont="1" applyFill="1" applyBorder="1" applyAlignment="1">
      <alignment vertical="center"/>
    </xf>
    <xf numFmtId="0" fontId="31" fillId="2" borderId="84" xfId="0" applyFont="1" applyFill="1" applyBorder="1" applyAlignment="1">
      <alignment vertical="center"/>
    </xf>
    <xf numFmtId="0" fontId="31" fillId="0" borderId="0" xfId="0" quotePrefix="1" applyFont="1" applyAlignment="1">
      <alignment vertical="center"/>
    </xf>
    <xf numFmtId="0" fontId="31" fillId="2" borderId="76" xfId="0" applyFont="1" applyFill="1" applyBorder="1" applyAlignment="1">
      <alignment horizontal="left" vertical="center" indent="1"/>
    </xf>
    <xf numFmtId="0" fontId="31" fillId="2" borderId="77" xfId="0" applyFont="1" applyFill="1" applyBorder="1" applyAlignment="1">
      <alignment vertical="center"/>
    </xf>
    <xf numFmtId="0" fontId="31" fillId="2" borderId="78" xfId="0" applyFont="1" applyFill="1" applyBorder="1" applyAlignment="1">
      <alignment vertical="center"/>
    </xf>
    <xf numFmtId="3" fontId="31" fillId="0" borderId="85" xfId="0" applyNumberFormat="1" applyFont="1" applyBorder="1" applyAlignment="1">
      <alignment horizontal="right" vertical="center" indent="1"/>
    </xf>
    <xf numFmtId="3" fontId="31" fillId="0" borderId="86" xfId="0" applyNumberFormat="1" applyFont="1" applyBorder="1" applyAlignment="1">
      <alignment horizontal="right" vertical="center" indent="1"/>
    </xf>
    <xf numFmtId="3" fontId="31" fillId="0" borderId="87" xfId="0" applyNumberFormat="1" applyFont="1" applyBorder="1" applyAlignment="1">
      <alignment horizontal="right" vertical="center" indent="1"/>
    </xf>
    <xf numFmtId="0" fontId="31" fillId="0" borderId="82" xfId="0" applyFont="1" applyBorder="1" applyAlignment="1">
      <alignment horizontal="left" vertical="center" indent="1"/>
    </xf>
    <xf numFmtId="3" fontId="35" fillId="0" borderId="89" xfId="0" applyNumberFormat="1" applyFont="1" applyBorder="1" applyAlignment="1">
      <alignment horizontal="right" vertical="center" indent="1"/>
    </xf>
    <xf numFmtId="0" fontId="31" fillId="0" borderId="90" xfId="0" applyFont="1" applyBorder="1" applyAlignment="1">
      <alignment horizontal="left" vertical="center" indent="1"/>
    </xf>
    <xf numFmtId="3" fontId="31" fillId="0" borderId="91" xfId="0" applyNumberFormat="1" applyFont="1" applyBorder="1" applyAlignment="1">
      <alignment horizontal="right" vertical="center" indent="1"/>
    </xf>
    <xf numFmtId="3" fontId="31" fillId="0" borderId="92" xfId="0" applyNumberFormat="1" applyFont="1" applyBorder="1" applyAlignment="1">
      <alignment horizontal="right" vertical="center" indent="1"/>
    </xf>
    <xf numFmtId="3" fontId="31" fillId="0" borderId="93" xfId="0" applyNumberFormat="1" applyFont="1" applyBorder="1" applyAlignment="1">
      <alignment horizontal="right" vertical="center" indent="1"/>
    </xf>
    <xf numFmtId="3" fontId="31" fillId="0" borderId="94" xfId="0" applyNumberFormat="1" applyFont="1" applyBorder="1" applyAlignment="1">
      <alignment horizontal="right" vertical="center" indent="1"/>
    </xf>
    <xf numFmtId="3" fontId="31" fillId="0" borderId="0" xfId="0" applyNumberFormat="1" applyFont="1" applyAlignment="1">
      <alignment vertical="center"/>
    </xf>
    <xf numFmtId="0" fontId="36" fillId="3" borderId="72" xfId="0" applyFont="1" applyFill="1" applyBorder="1" applyAlignment="1">
      <alignment horizontal="left" vertical="center" indent="1"/>
    </xf>
    <xf numFmtId="0" fontId="37" fillId="3" borderId="73" xfId="0" applyFont="1" applyFill="1" applyBorder="1" applyAlignment="1">
      <alignment vertical="center"/>
    </xf>
    <xf numFmtId="0" fontId="30" fillId="3" borderId="88" xfId="0" applyFont="1" applyFill="1" applyBorder="1" applyAlignment="1">
      <alignment horizontal="center" vertical="center"/>
    </xf>
    <xf numFmtId="3" fontId="31" fillId="0" borderId="95" xfId="0" applyNumberFormat="1" applyFont="1" applyBorder="1" applyAlignment="1">
      <alignment horizontal="right" vertical="center" indent="1"/>
    </xf>
    <xf numFmtId="0" fontId="31" fillId="0" borderId="83" xfId="0" applyFont="1" applyBorder="1" applyAlignment="1">
      <alignment vertical="center"/>
    </xf>
    <xf numFmtId="3" fontId="31" fillId="0" borderId="96" xfId="0" applyNumberFormat="1" applyFont="1" applyBorder="1" applyAlignment="1">
      <alignment horizontal="right" vertical="center" indent="1"/>
    </xf>
    <xf numFmtId="3" fontId="0" fillId="0" borderId="0" xfId="0" applyNumberFormat="1" applyAlignment="1">
      <alignment vertical="center"/>
    </xf>
    <xf numFmtId="0" fontId="31" fillId="0" borderId="84" xfId="0" applyFont="1" applyBorder="1" applyAlignment="1">
      <alignment vertical="center"/>
    </xf>
    <xf numFmtId="3" fontId="31" fillId="0" borderId="97" xfId="0" applyNumberFormat="1" applyFont="1" applyBorder="1" applyAlignment="1">
      <alignment horizontal="right" vertical="center" indent="1"/>
    </xf>
    <xf numFmtId="0" fontId="31" fillId="0" borderId="98" xfId="0" applyFont="1" applyBorder="1" applyAlignment="1">
      <alignment horizontal="left" vertical="center" indent="1"/>
    </xf>
    <xf numFmtId="0" fontId="38" fillId="0" borderId="0" xfId="0" applyFont="1" applyAlignment="1">
      <alignment horizontal="left" vertical="center" indent="1"/>
    </xf>
    <xf numFmtId="0" fontId="39" fillId="0" borderId="0" xfId="0" applyFont="1"/>
    <xf numFmtId="0" fontId="40" fillId="0" borderId="0" xfId="0" applyFont="1"/>
    <xf numFmtId="3" fontId="31" fillId="5" borderId="79" xfId="0" applyNumberFormat="1" applyFont="1" applyFill="1" applyBorder="1" applyAlignment="1">
      <alignment horizontal="right" vertical="center" indent="1"/>
    </xf>
    <xf numFmtId="3" fontId="31" fillId="5" borderId="80" xfId="0" applyNumberFormat="1" applyFont="1" applyFill="1" applyBorder="1" applyAlignment="1">
      <alignment horizontal="right" vertical="center" indent="1"/>
    </xf>
    <xf numFmtId="3" fontId="31" fillId="5" borderId="96" xfId="0" applyNumberFormat="1" applyFont="1" applyFill="1" applyBorder="1" applyAlignment="1">
      <alignment horizontal="right" vertical="center" indent="1"/>
    </xf>
    <xf numFmtId="3" fontId="31" fillId="5" borderId="97" xfId="0" applyNumberFormat="1" applyFont="1" applyFill="1" applyBorder="1" applyAlignment="1">
      <alignment horizontal="right" vertical="center" indent="1"/>
    </xf>
    <xf numFmtId="3" fontId="29" fillId="0" borderId="89" xfId="0" applyNumberFormat="1" applyFont="1" applyFill="1" applyBorder="1" applyAlignment="1">
      <alignment horizontal="right" vertical="center" indent="1"/>
    </xf>
    <xf numFmtId="0" fontId="32" fillId="5" borderId="72" xfId="0" applyFont="1" applyFill="1" applyBorder="1" applyAlignment="1">
      <alignment horizontal="left" vertical="center" indent="1"/>
    </xf>
    <xf numFmtId="0" fontId="33" fillId="5" borderId="73" xfId="0" applyFont="1" applyFill="1" applyBorder="1" applyAlignment="1">
      <alignment vertical="center"/>
    </xf>
    <xf numFmtId="0" fontId="34" fillId="5" borderId="88" xfId="0" applyFont="1" applyFill="1" applyBorder="1" applyAlignment="1">
      <alignment horizontal="center" vertical="center"/>
    </xf>
    <xf numFmtId="0" fontId="45" fillId="3" borderId="72" xfId="0" applyFont="1" applyFill="1" applyBorder="1" applyAlignment="1">
      <alignment horizontal="left" vertical="center" indent="1"/>
    </xf>
    <xf numFmtId="0" fontId="47" fillId="0" borderId="0" xfId="0" applyFont="1" applyAlignment="1">
      <alignment vertical="center"/>
    </xf>
    <xf numFmtId="0" fontId="48" fillId="0" borderId="0" xfId="0" applyFont="1" applyAlignment="1">
      <alignment horizontal="left" vertical="center" indent="1"/>
    </xf>
    <xf numFmtId="3" fontId="35" fillId="5" borderId="89" xfId="0" applyNumberFormat="1" applyFont="1" applyFill="1" applyBorder="1" applyAlignment="1">
      <alignment horizontal="right" vertical="center" indent="1"/>
    </xf>
    <xf numFmtId="0" fontId="32" fillId="2" borderId="0" xfId="0" applyFont="1" applyFill="1" applyBorder="1" applyAlignment="1">
      <alignment horizontal="left" vertical="center" indent="1"/>
    </xf>
    <xf numFmtId="3" fontId="35" fillId="2" borderId="0" xfId="0" applyNumberFormat="1" applyFont="1" applyFill="1" applyBorder="1" applyAlignment="1">
      <alignment horizontal="right" vertical="center" indent="1"/>
    </xf>
    <xf numFmtId="4" fontId="0" fillId="2" borderId="0" xfId="0" applyNumberFormat="1" applyFill="1" applyBorder="1" applyAlignment="1">
      <alignment vertical="center"/>
    </xf>
    <xf numFmtId="3" fontId="0" fillId="2" borderId="0" xfId="0" applyNumberFormat="1" applyFill="1" applyBorder="1" applyAlignment="1">
      <alignment vertical="center"/>
    </xf>
    <xf numFmtId="0" fontId="0" fillId="2" borderId="0" xfId="0" applyFill="1" applyBorder="1" applyAlignment="1">
      <alignment vertical="center"/>
    </xf>
    <xf numFmtId="0" fontId="29" fillId="5" borderId="72" xfId="0" applyFont="1" applyFill="1" applyBorder="1" applyAlignment="1">
      <alignment horizontal="left" vertical="center" indent="1"/>
    </xf>
    <xf numFmtId="3" fontId="35" fillId="5" borderId="74" xfId="0" applyNumberFormat="1" applyFont="1" applyFill="1" applyBorder="1" applyAlignment="1">
      <alignment horizontal="right" vertical="center" indent="1"/>
    </xf>
    <xf numFmtId="3" fontId="35" fillId="5" borderId="75" xfId="0" applyNumberFormat="1" applyFont="1" applyFill="1" applyBorder="1" applyAlignment="1">
      <alignment horizontal="right" vertical="center" indent="1"/>
    </xf>
    <xf numFmtId="0" fontId="37" fillId="5" borderId="73" xfId="0" applyFont="1" applyFill="1" applyBorder="1" applyAlignment="1">
      <alignment vertical="center"/>
    </xf>
    <xf numFmtId="0" fontId="29" fillId="5" borderId="88" xfId="0" applyFont="1" applyFill="1" applyBorder="1" applyAlignment="1">
      <alignment horizontal="center" vertical="center"/>
    </xf>
    <xf numFmtId="3" fontId="29" fillId="5" borderId="89" xfId="0" applyNumberFormat="1" applyFont="1" applyFill="1" applyBorder="1" applyAlignment="1">
      <alignment horizontal="right" vertical="center" indent="1"/>
    </xf>
    <xf numFmtId="3" fontId="29" fillId="5" borderId="74" xfId="0" applyNumberFormat="1" applyFont="1" applyFill="1" applyBorder="1" applyAlignment="1">
      <alignment horizontal="right" vertical="center" indent="1"/>
    </xf>
    <xf numFmtId="3" fontId="29" fillId="5" borderId="75" xfId="0" applyNumberFormat="1" applyFont="1" applyFill="1" applyBorder="1" applyAlignment="1">
      <alignment horizontal="right" vertical="center" indent="1"/>
    </xf>
    <xf numFmtId="0" fontId="30" fillId="5" borderId="88" xfId="0" applyFont="1" applyFill="1" applyBorder="1" applyAlignment="1">
      <alignment horizontal="center" vertical="center"/>
    </xf>
    <xf numFmtId="4" fontId="29" fillId="6" borderId="0" xfId="0" applyNumberFormat="1" applyFont="1" applyFill="1" applyAlignment="1">
      <alignment vertical="center"/>
    </xf>
    <xf numFmtId="0" fontId="29" fillId="6" borderId="0" xfId="0" applyFont="1" applyFill="1" applyAlignment="1">
      <alignment vertical="center"/>
    </xf>
    <xf numFmtId="0" fontId="49" fillId="3" borderId="73" xfId="0" applyFont="1" applyFill="1" applyBorder="1" applyAlignment="1">
      <alignment vertical="center"/>
    </xf>
    <xf numFmtId="0" fontId="50" fillId="2" borderId="83" xfId="0" applyFont="1" applyFill="1" applyBorder="1" applyAlignment="1">
      <alignment vertical="center"/>
    </xf>
    <xf numFmtId="0" fontId="51" fillId="2" borderId="77" xfId="0" applyFont="1" applyFill="1" applyBorder="1" applyAlignment="1">
      <alignment vertical="center"/>
    </xf>
    <xf numFmtId="0" fontId="43" fillId="0" borderId="77" xfId="0" applyFont="1" applyBorder="1" applyAlignment="1">
      <alignment vertical="center"/>
    </xf>
    <xf numFmtId="0" fontId="50" fillId="2" borderId="77" xfId="0" applyFont="1" applyFill="1" applyBorder="1" applyAlignment="1">
      <alignment vertical="center"/>
    </xf>
    <xf numFmtId="0" fontId="50" fillId="0" borderId="77" xfId="0" applyFont="1" applyBorder="1" applyAlignment="1">
      <alignment vertical="center"/>
    </xf>
    <xf numFmtId="0" fontId="32" fillId="0" borderId="4" xfId="0" applyFont="1" applyBorder="1" applyAlignment="1">
      <alignment horizontal="left" vertical="center" indent="1"/>
    </xf>
    <xf numFmtId="3" fontId="35" fillId="0" borderId="99" xfId="0" applyNumberFormat="1" applyFont="1" applyBorder="1" applyAlignment="1">
      <alignment horizontal="right" vertical="center" indent="1"/>
    </xf>
    <xf numFmtId="0" fontId="31" fillId="0" borderId="82" xfId="0" applyFont="1" applyBorder="1" applyAlignment="1">
      <alignment horizontal="left" vertical="center" wrapText="1"/>
    </xf>
    <xf numFmtId="3" fontId="45" fillId="3" borderId="89" xfId="0" applyNumberFormat="1" applyFont="1" applyFill="1" applyBorder="1" applyAlignment="1">
      <alignment horizontal="right" vertical="center" indent="1"/>
    </xf>
    <xf numFmtId="3" fontId="45" fillId="3" borderId="74" xfId="0" applyNumberFormat="1" applyFont="1" applyFill="1" applyBorder="1" applyAlignment="1">
      <alignment horizontal="right" vertical="center" indent="1"/>
    </xf>
    <xf numFmtId="3" fontId="45" fillId="3" borderId="75" xfId="0" applyNumberFormat="1" applyFont="1" applyFill="1" applyBorder="1" applyAlignment="1">
      <alignment horizontal="right" vertical="center" indent="1"/>
    </xf>
    <xf numFmtId="0" fontId="0" fillId="0" borderId="73" xfId="0" applyBorder="1" applyAlignment="1">
      <alignment vertical="center"/>
    </xf>
    <xf numFmtId="3" fontId="35" fillId="0" borderId="100" xfId="0" applyNumberFormat="1" applyFont="1" applyBorder="1" applyAlignment="1">
      <alignment horizontal="right" vertical="center" indent="1"/>
    </xf>
    <xf numFmtId="0" fontId="52" fillId="0" borderId="0" xfId="0" applyFont="1" applyAlignment="1">
      <alignment vertical="center"/>
    </xf>
    <xf numFmtId="0" fontId="49" fillId="5" borderId="73" xfId="0" applyFont="1" applyFill="1" applyBorder="1" applyAlignment="1">
      <alignment vertical="center"/>
    </xf>
    <xf numFmtId="0" fontId="36" fillId="3" borderId="73" xfId="0" applyFont="1" applyFill="1" applyBorder="1" applyAlignment="1">
      <alignment vertical="center"/>
    </xf>
    <xf numFmtId="168" fontId="36" fillId="3" borderId="72" xfId="0" applyNumberFormat="1" applyFont="1" applyFill="1" applyBorder="1" applyAlignment="1">
      <alignment horizontal="center" vertical="center"/>
    </xf>
    <xf numFmtId="168" fontId="36" fillId="3" borderId="74" xfId="0" applyNumberFormat="1" applyFont="1" applyFill="1" applyBorder="1" applyAlignment="1">
      <alignment horizontal="center" vertical="center"/>
    </xf>
    <xf numFmtId="168" fontId="36" fillId="3" borderId="75" xfId="0" applyNumberFormat="1" applyFont="1" applyFill="1" applyBorder="1" applyAlignment="1">
      <alignment horizontal="center" vertical="center"/>
    </xf>
    <xf numFmtId="0" fontId="0" fillId="2" borderId="0" xfId="0" applyFill="1"/>
    <xf numFmtId="0" fontId="0" fillId="2" borderId="0" xfId="0" applyFill="1" applyAlignment="1">
      <alignment wrapText="1"/>
    </xf>
    <xf numFmtId="0" fontId="42" fillId="2" borderId="0" xfId="0" applyFont="1" applyFill="1" applyAlignment="1">
      <alignment wrapText="1"/>
    </xf>
    <xf numFmtId="0" fontId="0" fillId="2" borderId="0" xfId="0" applyFill="1" applyAlignment="1">
      <alignment horizontal="left" wrapText="1" indent="5"/>
    </xf>
    <xf numFmtId="0" fontId="54" fillId="2" borderId="0" xfId="0" applyFont="1" applyFill="1" applyAlignment="1">
      <alignment wrapText="1"/>
    </xf>
    <xf numFmtId="0" fontId="31" fillId="5" borderId="76" xfId="0" applyFont="1" applyFill="1" applyBorder="1" applyAlignment="1">
      <alignment horizontal="left" vertical="center" indent="1"/>
    </xf>
    <xf numFmtId="0" fontId="31" fillId="5" borderId="77" xfId="0" applyFont="1" applyFill="1" applyBorder="1" applyAlignment="1">
      <alignment vertical="center"/>
    </xf>
    <xf numFmtId="0" fontId="31" fillId="5" borderId="78" xfId="0" applyFont="1" applyFill="1" applyBorder="1" applyAlignment="1">
      <alignment vertical="center"/>
    </xf>
    <xf numFmtId="3" fontId="31" fillId="5" borderId="81" xfId="0" applyNumberFormat="1" applyFont="1" applyFill="1" applyBorder="1" applyAlignment="1">
      <alignment horizontal="right" vertical="center" indent="1"/>
    </xf>
    <xf numFmtId="0" fontId="31" fillId="5" borderId="82" xfId="0" applyFont="1" applyFill="1" applyBorder="1" applyAlignment="1">
      <alignment horizontal="left" vertical="center" indent="1"/>
    </xf>
    <xf numFmtId="0" fontId="31" fillId="5" borderId="83" xfId="0" applyFont="1" applyFill="1" applyBorder="1" applyAlignment="1">
      <alignment vertical="center"/>
    </xf>
    <xf numFmtId="0" fontId="31" fillId="5" borderId="84" xfId="0" applyFont="1" applyFill="1" applyBorder="1" applyAlignment="1">
      <alignment vertical="center"/>
    </xf>
    <xf numFmtId="0" fontId="55" fillId="3" borderId="72" xfId="0" applyFont="1" applyFill="1" applyBorder="1" applyAlignment="1">
      <alignment horizontal="left" vertical="center" wrapText="1" indent="1"/>
    </xf>
    <xf numFmtId="0" fontId="41" fillId="2" borderId="0" xfId="0" applyFont="1" applyFill="1" applyAlignment="1">
      <alignment wrapText="1"/>
    </xf>
    <xf numFmtId="0" fontId="57" fillId="2" borderId="0" xfId="0" applyFont="1" applyFill="1" applyAlignment="1">
      <alignment wrapText="1"/>
    </xf>
    <xf numFmtId="0" fontId="41" fillId="7" borderId="0" xfId="0" applyFont="1" applyFill="1" applyAlignment="1">
      <alignment horizontal="center" wrapText="1"/>
    </xf>
    <xf numFmtId="0" fontId="0" fillId="2" borderId="0" xfId="0" applyFill="1" applyAlignment="1">
      <alignment horizontal="left" indent="5"/>
    </xf>
    <xf numFmtId="0" fontId="53" fillId="3" borderId="0" xfId="0" applyFont="1" applyFill="1" applyAlignment="1">
      <alignment horizontal="center" wrapText="1"/>
    </xf>
    <xf numFmtId="4" fontId="46" fillId="0" borderId="0" xfId="0" applyNumberFormat="1" applyFont="1" applyAlignment="1">
      <alignment vertical="center"/>
    </xf>
    <xf numFmtId="0" fontId="46" fillId="0" borderId="0" xfId="0" applyFont="1" applyAlignment="1">
      <alignment vertical="center"/>
    </xf>
    <xf numFmtId="0" fontId="38" fillId="0" borderId="0" xfId="0" applyFont="1" applyAlignment="1">
      <alignment wrapText="1"/>
    </xf>
    <xf numFmtId="0" fontId="8" fillId="3" borderId="21" xfId="0" applyFont="1" applyFill="1" applyBorder="1" applyAlignment="1">
      <alignment horizontal="left" vertical="center"/>
    </xf>
    <xf numFmtId="0" fontId="8" fillId="3" borderId="22" xfId="0" applyFont="1" applyFill="1" applyBorder="1" applyAlignment="1">
      <alignment horizontal="left" vertical="center"/>
    </xf>
    <xf numFmtId="0" fontId="8" fillId="3" borderId="23" xfId="0" applyFont="1" applyFill="1" applyBorder="1" applyAlignment="1">
      <alignment horizontal="left" vertical="center"/>
    </xf>
    <xf numFmtId="0" fontId="8" fillId="3" borderId="5" xfId="0" applyFont="1" applyFill="1" applyBorder="1" applyAlignment="1">
      <alignment horizontal="left" vertical="center"/>
    </xf>
    <xf numFmtId="0" fontId="8" fillId="3" borderId="2" xfId="0" applyFont="1" applyFill="1" applyBorder="1" applyAlignment="1">
      <alignment horizontal="left" vertical="center"/>
    </xf>
    <xf numFmtId="0" fontId="8" fillId="3" borderId="28" xfId="0" applyFont="1" applyFill="1" applyBorder="1" applyAlignment="1">
      <alignment horizontal="left" vertical="center"/>
    </xf>
    <xf numFmtId="0" fontId="6" fillId="4" borderId="54" xfId="0" applyFont="1" applyFill="1" applyBorder="1" applyAlignment="1">
      <alignment horizontal="center" vertical="center"/>
    </xf>
    <xf numFmtId="0" fontId="6" fillId="4" borderId="22" xfId="0" applyFont="1" applyFill="1" applyBorder="1" applyAlignment="1">
      <alignment horizontal="center" vertical="center"/>
    </xf>
    <xf numFmtId="14" fontId="16" fillId="2" borderId="22" xfId="0" applyNumberFormat="1" applyFont="1" applyFill="1" applyBorder="1" applyAlignment="1" applyProtection="1">
      <alignment horizontal="center" vertical="center" wrapText="1"/>
      <protection locked="0"/>
    </xf>
    <xf numFmtId="0" fontId="6" fillId="4" borderId="22" xfId="0" applyFont="1" applyFill="1" applyBorder="1" applyAlignment="1">
      <alignment horizontal="center" vertical="center" wrapText="1"/>
    </xf>
    <xf numFmtId="14" fontId="11" fillId="2" borderId="22" xfId="0" applyNumberFormat="1" applyFont="1" applyFill="1" applyBorder="1" applyAlignment="1" applyProtection="1">
      <alignment horizontal="center" vertical="center" wrapText="1"/>
      <protection locked="0"/>
    </xf>
    <xf numFmtId="14" fontId="11" fillId="2" borderId="23" xfId="0" applyNumberFormat="1" applyFont="1" applyFill="1" applyBorder="1" applyAlignment="1" applyProtection="1">
      <alignment horizontal="center" vertical="center" wrapText="1"/>
      <protection locked="0"/>
    </xf>
    <xf numFmtId="0" fontId="6" fillId="4" borderId="36" xfId="0" applyFont="1" applyFill="1" applyBorder="1" applyAlignment="1">
      <alignment horizontal="center" vertical="center"/>
    </xf>
    <xf numFmtId="0" fontId="6" fillId="4" borderId="2"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4" xfId="0" applyFont="1" applyFill="1" applyBorder="1" applyAlignment="1">
      <alignment horizontal="center" vertical="center"/>
    </xf>
    <xf numFmtId="0" fontId="8" fillId="3" borderId="12" xfId="0" applyFont="1" applyFill="1" applyBorder="1" applyAlignment="1">
      <alignment horizontal="left" vertical="center"/>
    </xf>
    <xf numFmtId="0" fontId="8" fillId="3" borderId="13" xfId="0" applyFont="1" applyFill="1" applyBorder="1" applyAlignment="1">
      <alignment horizontal="left" vertical="center"/>
    </xf>
    <xf numFmtId="0" fontId="8" fillId="3" borderId="0" xfId="0" applyFont="1" applyFill="1" applyBorder="1" applyAlignment="1">
      <alignment horizontal="left" vertical="center"/>
    </xf>
    <xf numFmtId="0" fontId="8" fillId="3" borderId="15" xfId="0" applyFont="1" applyFill="1" applyBorder="1" applyAlignment="1">
      <alignment horizontal="left" vertical="center"/>
    </xf>
    <xf numFmtId="0" fontId="6" fillId="0" borderId="42" xfId="0" applyFont="1" applyBorder="1" applyAlignment="1">
      <alignment horizontal="center" vertical="top" wrapText="1"/>
    </xf>
    <xf numFmtId="0" fontId="6" fillId="0" borderId="47" xfId="0" applyFont="1" applyFill="1" applyBorder="1" applyAlignment="1">
      <alignment horizontal="left" vertical="top" wrapText="1"/>
    </xf>
    <xf numFmtId="0" fontId="6" fillId="0" borderId="42" xfId="0" applyFont="1" applyFill="1" applyBorder="1" applyAlignment="1">
      <alignment horizontal="left" vertical="top" wrapText="1"/>
    </xf>
    <xf numFmtId="0" fontId="8" fillId="0" borderId="45" xfId="0" applyFont="1" applyFill="1" applyBorder="1" applyAlignment="1">
      <alignment horizontal="center" vertical="center" wrapText="1"/>
    </xf>
    <xf numFmtId="0" fontId="8" fillId="0" borderId="44" xfId="0" applyFont="1" applyFill="1" applyBorder="1" applyAlignment="1">
      <alignment horizontal="center" vertical="center" wrapText="1"/>
    </xf>
    <xf numFmtId="165" fontId="12" fillId="0" borderId="42" xfId="0" applyNumberFormat="1" applyFont="1" applyFill="1" applyBorder="1" applyAlignment="1">
      <alignment horizontal="left" vertical="top" wrapText="1"/>
    </xf>
    <xf numFmtId="165" fontId="14" fillId="0" borderId="42" xfId="0" applyNumberFormat="1" applyFont="1" applyFill="1" applyBorder="1" applyAlignment="1">
      <alignment horizontal="center" vertical="top" wrapText="1"/>
    </xf>
    <xf numFmtId="0" fontId="6" fillId="4" borderId="14" xfId="0" applyFont="1" applyFill="1" applyBorder="1" applyAlignment="1">
      <alignment horizontal="left" vertical="top" wrapText="1"/>
    </xf>
    <xf numFmtId="0" fontId="6" fillId="4" borderId="0" xfId="0" applyFont="1" applyFill="1" applyBorder="1" applyAlignment="1">
      <alignment horizontal="left" vertical="top" wrapText="1"/>
    </xf>
    <xf numFmtId="14" fontId="6" fillId="2" borderId="8" xfId="0" applyNumberFormat="1" applyFont="1" applyFill="1" applyBorder="1" applyAlignment="1" applyProtection="1">
      <alignment horizontal="center" vertical="center" wrapText="1"/>
      <protection locked="0"/>
    </xf>
    <xf numFmtId="14" fontId="6" fillId="2" borderId="1" xfId="0" applyNumberFormat="1" applyFont="1" applyFill="1" applyBorder="1" applyAlignment="1" applyProtection="1">
      <alignment horizontal="center" vertical="center" wrapText="1"/>
      <protection locked="0"/>
    </xf>
    <xf numFmtId="14" fontId="6" fillId="2" borderId="9" xfId="0" applyNumberFormat="1" applyFont="1" applyFill="1" applyBorder="1" applyAlignment="1" applyProtection="1">
      <alignment horizontal="center" vertical="center" wrapText="1"/>
      <protection locked="0"/>
    </xf>
    <xf numFmtId="0" fontId="6" fillId="4" borderId="36" xfId="0" applyFont="1" applyFill="1" applyBorder="1" applyAlignment="1">
      <alignment horizontal="left" vertical="top" wrapText="1"/>
    </xf>
    <xf numFmtId="0" fontId="6" fillId="4" borderId="2" xfId="0" applyFont="1" applyFill="1" applyBorder="1" applyAlignment="1">
      <alignment horizontal="left" vertical="top" wrapText="1"/>
    </xf>
    <xf numFmtId="0" fontId="6" fillId="4" borderId="30"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5" xfId="0" applyFont="1" applyFill="1" applyBorder="1" applyAlignment="1">
      <alignment horizontal="left" vertical="top"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2" xfId="0" applyFont="1" applyFill="1" applyBorder="1" applyAlignment="1">
      <alignment horizontal="center" vertical="center" wrapText="1"/>
    </xf>
    <xf numFmtId="14" fontId="16" fillId="2" borderId="2" xfId="0" applyNumberFormat="1" applyFont="1" applyFill="1" applyBorder="1" applyAlignment="1" applyProtection="1">
      <alignment horizontal="center" vertical="center" wrapText="1"/>
      <protection locked="0"/>
    </xf>
    <xf numFmtId="0" fontId="6" fillId="4" borderId="2" xfId="0" applyFont="1" applyFill="1" applyBorder="1" applyAlignment="1">
      <alignment horizontal="center" vertical="center" wrapText="1"/>
    </xf>
    <xf numFmtId="14" fontId="16" fillId="2" borderId="28" xfId="0" applyNumberFormat="1" applyFont="1" applyFill="1" applyBorder="1" applyAlignment="1" applyProtection="1">
      <alignment horizontal="center" vertical="center" wrapText="1"/>
      <protection locked="0"/>
    </xf>
    <xf numFmtId="0" fontId="2" fillId="0" borderId="3" xfId="0" applyFont="1" applyFill="1" applyBorder="1" applyAlignment="1">
      <alignment horizontal="center"/>
    </xf>
    <xf numFmtId="0" fontId="2" fillId="0" borderId="4" xfId="0" applyFont="1" applyFill="1" applyBorder="1" applyAlignment="1">
      <alignment horizontal="center"/>
    </xf>
    <xf numFmtId="0" fontId="2" fillId="0" borderId="5" xfId="0" applyFont="1" applyFill="1" applyBorder="1" applyAlignment="1">
      <alignment horizontal="center"/>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1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27" xfId="0" applyFont="1" applyFill="1" applyBorder="1" applyAlignment="1">
      <alignment horizontal="center" vertical="center"/>
    </xf>
    <xf numFmtId="0" fontId="15" fillId="4" borderId="18" xfId="0" applyFont="1" applyFill="1" applyBorder="1" applyAlignment="1">
      <alignment horizontal="center" vertical="center"/>
    </xf>
    <xf numFmtId="0" fontId="15" fillId="4" borderId="6" xfId="0" applyFont="1" applyFill="1" applyBorder="1" applyAlignment="1">
      <alignment horizontal="left" vertical="top" wrapText="1"/>
    </xf>
    <xf numFmtId="0" fontId="15" fillId="4" borderId="10" xfId="0" applyFont="1" applyFill="1" applyBorder="1" applyAlignment="1">
      <alignment horizontal="left" vertical="top" wrapText="1"/>
    </xf>
    <xf numFmtId="0" fontId="15" fillId="4" borderId="17" xfId="0" applyFont="1" applyFill="1" applyBorder="1" applyAlignment="1">
      <alignment horizontal="left" vertical="top" wrapText="1"/>
    </xf>
    <xf numFmtId="0" fontId="15" fillId="4" borderId="7" xfId="0" applyFont="1" applyFill="1" applyBorder="1" applyAlignment="1">
      <alignment horizontal="left" vertical="top" wrapText="1"/>
    </xf>
    <xf numFmtId="0" fontId="15" fillId="4" borderId="0" xfId="0" applyFont="1" applyFill="1" applyBorder="1" applyAlignment="1">
      <alignment horizontal="left" vertical="top" wrapText="1"/>
    </xf>
    <xf numFmtId="0" fontId="15" fillId="4" borderId="15" xfId="0" applyFont="1" applyFill="1" applyBorder="1" applyAlignment="1">
      <alignment horizontal="left" vertical="top" wrapText="1"/>
    </xf>
    <xf numFmtId="0" fontId="15" fillId="4" borderId="38" xfId="0" applyFont="1" applyFill="1" applyBorder="1" applyAlignment="1">
      <alignment horizontal="left" vertical="top" wrapText="1"/>
    </xf>
    <xf numFmtId="0" fontId="15" fillId="4" borderId="19" xfId="0" applyFont="1" applyFill="1" applyBorder="1" applyAlignment="1">
      <alignment horizontal="left" vertical="top" wrapText="1"/>
    </xf>
    <xf numFmtId="0" fontId="15" fillId="4" borderId="20" xfId="0" applyFont="1" applyFill="1" applyBorder="1" applyAlignment="1">
      <alignment horizontal="left" vertical="top" wrapText="1"/>
    </xf>
    <xf numFmtId="14" fontId="16" fillId="2" borderId="3" xfId="0" applyNumberFormat="1" applyFont="1" applyFill="1" applyBorder="1" applyAlignment="1" applyProtection="1">
      <alignment horizontal="center" vertical="center" wrapText="1"/>
      <protection locked="0"/>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5" fillId="0" borderId="15" xfId="0" applyFont="1" applyBorder="1" applyAlignment="1">
      <alignment horizontal="center" vertical="center"/>
    </xf>
    <xf numFmtId="0" fontId="8" fillId="3" borderId="32" xfId="0" applyFont="1" applyFill="1" applyBorder="1" applyAlignment="1">
      <alignment horizontal="left" vertical="center"/>
    </xf>
    <xf numFmtId="0" fontId="8" fillId="3" borderId="33" xfId="0" applyFont="1" applyFill="1" applyBorder="1" applyAlignment="1">
      <alignment horizontal="left" vertical="center"/>
    </xf>
    <xf numFmtId="0" fontId="8" fillId="3" borderId="35" xfId="0" applyFont="1" applyFill="1" applyBorder="1" applyAlignment="1">
      <alignment horizontal="left" vertical="center"/>
    </xf>
    <xf numFmtId="0" fontId="9" fillId="4" borderId="14" xfId="3" applyFill="1" applyBorder="1" applyAlignment="1">
      <alignment horizontal="center"/>
    </xf>
    <xf numFmtId="0" fontId="9" fillId="4" borderId="0" xfId="3" applyFill="1" applyBorder="1" applyAlignment="1">
      <alignment horizontal="center"/>
    </xf>
    <xf numFmtId="0" fontId="9" fillId="4" borderId="15" xfId="3" applyFill="1" applyBorder="1" applyAlignment="1">
      <alignment horizontal="center"/>
    </xf>
    <xf numFmtId="0" fontId="9" fillId="4" borderId="25" xfId="3" applyFill="1" applyBorder="1" applyAlignment="1">
      <alignment horizontal="center"/>
    </xf>
    <xf numFmtId="0" fontId="9" fillId="4" borderId="1" xfId="3" applyFill="1" applyBorder="1" applyAlignment="1">
      <alignment horizontal="center"/>
    </xf>
    <xf numFmtId="0" fontId="9" fillId="4" borderId="26" xfId="3" applyFill="1" applyBorder="1" applyAlignment="1">
      <alignment horizontal="center"/>
    </xf>
    <xf numFmtId="0" fontId="12" fillId="0" borderId="47" xfId="0" applyFont="1" applyFill="1" applyBorder="1" applyAlignment="1">
      <alignment horizontal="left" vertical="top" wrapText="1"/>
    </xf>
    <xf numFmtId="0" fontId="12" fillId="0" borderId="42" xfId="0" applyFont="1" applyFill="1" applyBorder="1" applyAlignment="1">
      <alignment horizontal="left" vertical="top" wrapText="1"/>
    </xf>
    <xf numFmtId="165" fontId="14" fillId="0" borderId="42" xfId="0" applyNumberFormat="1" applyFont="1" applyFill="1" applyBorder="1" applyAlignment="1">
      <alignment horizontal="left" vertical="top" wrapText="1"/>
    </xf>
    <xf numFmtId="0" fontId="6" fillId="3" borderId="43" xfId="0" applyFont="1" applyFill="1" applyBorder="1" applyAlignment="1">
      <alignment horizontal="center" vertical="center"/>
    </xf>
    <xf numFmtId="0" fontId="18" fillId="0" borderId="0" xfId="0" applyFont="1" applyFill="1" applyBorder="1" applyAlignment="1">
      <alignment horizontal="center"/>
    </xf>
    <xf numFmtId="0" fontId="8" fillId="3" borderId="41" xfId="0" applyFont="1" applyFill="1" applyBorder="1" applyAlignment="1">
      <alignment horizontal="left" vertical="center"/>
    </xf>
    <xf numFmtId="0" fontId="8" fillId="3" borderId="59" xfId="0" applyFont="1" applyFill="1" applyBorder="1" applyAlignment="1">
      <alignment horizontal="left" vertical="center"/>
    </xf>
    <xf numFmtId="0" fontId="8" fillId="3" borderId="10" xfId="0" applyFont="1" applyFill="1" applyBorder="1" applyAlignment="1">
      <alignment horizontal="left" vertical="center"/>
    </xf>
    <xf numFmtId="0" fontId="8" fillId="3" borderId="17" xfId="0" applyFont="1" applyFill="1" applyBorder="1" applyAlignment="1">
      <alignment horizontal="left" vertical="center"/>
    </xf>
    <xf numFmtId="0" fontId="16" fillId="0" borderId="0" xfId="0" applyFont="1" applyFill="1" applyBorder="1" applyAlignment="1">
      <alignment horizontal="center" vertical="top"/>
    </xf>
    <xf numFmtId="0" fontId="8" fillId="3" borderId="4" xfId="0" applyFont="1" applyFill="1" applyBorder="1" applyAlignment="1">
      <alignment horizontal="left" vertical="center"/>
    </xf>
    <xf numFmtId="0" fontId="8" fillId="3" borderId="24" xfId="0" applyFont="1" applyFill="1" applyBorder="1" applyAlignment="1">
      <alignment horizontal="left" vertical="center"/>
    </xf>
    <xf numFmtId="0" fontId="6" fillId="4" borderId="33" xfId="0" applyFont="1" applyFill="1" applyBorder="1" applyAlignment="1">
      <alignment horizontal="center" vertical="center" wrapText="1"/>
    </xf>
    <xf numFmtId="14" fontId="16" fillId="2" borderId="33" xfId="0" applyNumberFormat="1" applyFont="1" applyFill="1" applyBorder="1" applyAlignment="1" applyProtection="1">
      <alignment horizontal="center" vertical="center" wrapText="1"/>
      <protection locked="0"/>
    </xf>
    <xf numFmtId="14" fontId="16" fillId="2" borderId="35" xfId="0" applyNumberFormat="1" applyFont="1" applyFill="1" applyBorder="1" applyAlignment="1" applyProtection="1">
      <alignment horizontal="center" vertical="center" wrapText="1"/>
      <protection locked="0"/>
    </xf>
    <xf numFmtId="0" fontId="7" fillId="3" borderId="25" xfId="0" applyFont="1" applyFill="1" applyBorder="1" applyAlignment="1">
      <alignment horizontal="center" vertical="center"/>
    </xf>
    <xf numFmtId="0" fontId="11" fillId="4" borderId="30" xfId="0" applyFont="1" applyFill="1" applyBorder="1" applyAlignment="1">
      <alignment horizontal="left" vertical="top" wrapText="1"/>
    </xf>
    <xf numFmtId="0" fontId="23" fillId="4" borderId="60" xfId="0" applyFont="1" applyFill="1" applyBorder="1" applyAlignment="1">
      <alignment vertical="top" wrapText="1"/>
    </xf>
    <xf numFmtId="0" fontId="0" fillId="0" borderId="62" xfId="0" applyBorder="1" applyAlignment="1">
      <alignment vertical="top" wrapText="1"/>
    </xf>
    <xf numFmtId="0" fontId="0" fillId="0" borderId="61" xfId="0" applyBorder="1" applyAlignment="1">
      <alignment vertical="top" wrapText="1"/>
    </xf>
    <xf numFmtId="0" fontId="12" fillId="0" borderId="49" xfId="0" applyFont="1" applyFill="1" applyBorder="1" applyAlignment="1">
      <alignment horizontal="left" vertical="top" wrapText="1"/>
    </xf>
    <xf numFmtId="0" fontId="12" fillId="0" borderId="50" xfId="0" applyFont="1" applyFill="1" applyBorder="1" applyAlignment="1">
      <alignment horizontal="left" vertical="top" wrapText="1"/>
    </xf>
    <xf numFmtId="165" fontId="12" fillId="0" borderId="50" xfId="0" applyNumberFormat="1" applyFont="1" applyFill="1" applyBorder="1" applyAlignment="1">
      <alignment horizontal="left" vertical="top" wrapText="1"/>
    </xf>
    <xf numFmtId="165" fontId="12" fillId="0" borderId="42" xfId="0" applyNumberFormat="1" applyFont="1" applyFill="1" applyBorder="1" applyAlignment="1">
      <alignment horizontal="center" vertical="center" wrapText="1"/>
    </xf>
    <xf numFmtId="165" fontId="12" fillId="0" borderId="42" xfId="0" applyNumberFormat="1" applyFont="1" applyFill="1" applyBorder="1" applyAlignment="1">
      <alignment horizontal="center" vertical="top" wrapText="1"/>
    </xf>
    <xf numFmtId="0" fontId="12" fillId="0" borderId="47" xfId="0" applyFont="1" applyBorder="1" applyAlignment="1">
      <alignment horizontal="left" vertical="top" wrapText="1"/>
    </xf>
    <xf numFmtId="0" fontId="12" fillId="0" borderId="42" xfId="0" applyFont="1" applyBorder="1" applyAlignment="1">
      <alignment horizontal="left" vertical="top" wrapText="1"/>
    </xf>
    <xf numFmtId="0" fontId="20" fillId="0" borderId="55" xfId="0" applyFont="1" applyFill="1" applyBorder="1" applyAlignment="1">
      <alignment horizontal="center" textRotation="90" wrapText="1"/>
    </xf>
    <xf numFmtId="0" fontId="20" fillId="0" borderId="56" xfId="0" applyFont="1" applyFill="1" applyBorder="1" applyAlignment="1">
      <alignment horizontal="center" textRotation="90" wrapText="1"/>
    </xf>
    <xf numFmtId="0" fontId="20" fillId="0" borderId="57" xfId="0" applyFont="1" applyFill="1" applyBorder="1" applyAlignment="1">
      <alignment horizontal="center" textRotation="90" wrapText="1"/>
    </xf>
    <xf numFmtId="0" fontId="6" fillId="4" borderId="29" xfId="0" applyFont="1" applyFill="1" applyBorder="1" applyAlignment="1">
      <alignment horizontal="left" vertical="top" wrapText="1"/>
    </xf>
    <xf numFmtId="0" fontId="6" fillId="4" borderId="10" xfId="0" applyFont="1" applyFill="1" applyBorder="1" applyAlignment="1">
      <alignment horizontal="left" vertical="top" wrapText="1"/>
    </xf>
    <xf numFmtId="0" fontId="6" fillId="4" borderId="37" xfId="0" applyFont="1" applyFill="1" applyBorder="1" applyAlignment="1">
      <alignment horizontal="center" vertical="center"/>
    </xf>
    <xf numFmtId="0" fontId="6" fillId="4" borderId="33" xfId="0" applyFont="1" applyFill="1" applyBorder="1" applyAlignment="1">
      <alignment horizontal="center" vertical="center"/>
    </xf>
    <xf numFmtId="14" fontId="11" fillId="2" borderId="33" xfId="0" applyNumberFormat="1" applyFont="1" applyFill="1" applyBorder="1" applyAlignment="1" applyProtection="1">
      <alignment horizontal="center" vertical="center" wrapText="1"/>
      <protection locked="0"/>
    </xf>
    <xf numFmtId="0" fontId="7" fillId="3" borderId="39" xfId="0" applyFont="1" applyFill="1" applyBorder="1" applyAlignment="1">
      <alignment horizontal="center" vertical="center"/>
    </xf>
    <xf numFmtId="0" fontId="11" fillId="4" borderId="30"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24" xfId="0" applyFont="1" applyFill="1" applyBorder="1" applyAlignment="1">
      <alignment horizontal="left" vertical="center" wrapText="1"/>
    </xf>
    <xf numFmtId="0" fontId="25" fillId="0" borderId="14" xfId="0" applyFont="1" applyBorder="1" applyAlignment="1">
      <alignment horizontal="left" wrapText="1"/>
    </xf>
    <xf numFmtId="0" fontId="25" fillId="0" borderId="0" xfId="0" applyFont="1" applyBorder="1" applyAlignment="1">
      <alignment horizontal="left" wrapText="1"/>
    </xf>
    <xf numFmtId="0" fontId="25" fillId="0" borderId="15" xfId="0" applyFont="1" applyBorder="1" applyAlignment="1">
      <alignment horizontal="left" wrapText="1"/>
    </xf>
    <xf numFmtId="0" fontId="21" fillId="4" borderId="4" xfId="0" applyFont="1" applyFill="1" applyBorder="1" applyAlignment="1">
      <alignment horizontal="left" vertical="center" wrapText="1"/>
    </xf>
    <xf numFmtId="0" fontId="11" fillId="4" borderId="4" xfId="0" applyFont="1" applyFill="1" applyBorder="1" applyAlignment="1">
      <alignment horizontal="left" vertical="center"/>
    </xf>
    <xf numFmtId="0" fontId="11" fillId="4" borderId="5" xfId="0" applyFont="1" applyFill="1" applyBorder="1" applyAlignment="1">
      <alignment horizontal="left" vertical="center"/>
    </xf>
    <xf numFmtId="0" fontId="12" fillId="0" borderId="14" xfId="0" applyFont="1" applyBorder="1" applyAlignment="1">
      <alignment horizontal="center" vertical="top"/>
    </xf>
    <xf numFmtId="0" fontId="12" fillId="0" borderId="0" xfId="0" applyFont="1" applyBorder="1" applyAlignment="1">
      <alignment horizontal="center" vertical="top"/>
    </xf>
    <xf numFmtId="0" fontId="12" fillId="0" borderId="15" xfId="0" applyFont="1" applyBorder="1" applyAlignment="1">
      <alignment horizontal="center" vertical="top"/>
    </xf>
    <xf numFmtId="0" fontId="12" fillId="0" borderId="39" xfId="0" applyFont="1" applyBorder="1" applyAlignment="1">
      <alignment horizontal="center" vertical="top"/>
    </xf>
    <xf numFmtId="0" fontId="12" fillId="0" borderId="19" xfId="0" applyFont="1" applyBorder="1" applyAlignment="1">
      <alignment horizontal="center" vertical="top"/>
    </xf>
    <xf numFmtId="0" fontId="12" fillId="0" borderId="20" xfId="0" applyFont="1" applyBorder="1" applyAlignment="1">
      <alignment horizontal="center" vertical="top"/>
    </xf>
    <xf numFmtId="14" fontId="6" fillId="2" borderId="3" xfId="0" applyNumberFormat="1" applyFont="1" applyFill="1" applyBorder="1" applyAlignment="1" applyProtection="1">
      <alignment horizontal="center" vertical="center" wrapText="1"/>
      <protection locked="0"/>
    </xf>
    <xf numFmtId="14" fontId="6" fillId="2" borderId="4" xfId="0" applyNumberFormat="1" applyFont="1" applyFill="1" applyBorder="1" applyAlignment="1" applyProtection="1">
      <alignment horizontal="center" vertical="center" wrapText="1"/>
      <protection locked="0"/>
    </xf>
    <xf numFmtId="14" fontId="6" fillId="2" borderId="5" xfId="0" applyNumberFormat="1" applyFont="1" applyFill="1" applyBorder="1" applyAlignment="1" applyProtection="1">
      <alignment horizontal="center" vertical="center" wrapText="1"/>
      <protection locked="0"/>
    </xf>
    <xf numFmtId="0" fontId="22" fillId="0" borderId="0" xfId="0" applyFont="1" applyFill="1" applyAlignment="1">
      <alignment horizontal="center" vertical="top" wrapText="1"/>
    </xf>
    <xf numFmtId="0" fontId="21" fillId="4" borderId="1" xfId="0" applyFont="1" applyFill="1" applyBorder="1" applyAlignment="1">
      <alignment horizontal="left" vertical="center" wrapText="1"/>
    </xf>
    <xf numFmtId="0" fontId="11" fillId="4" borderId="1" xfId="0" applyFont="1" applyFill="1" applyBorder="1" applyAlignment="1">
      <alignment horizontal="left" vertical="center"/>
    </xf>
    <xf numFmtId="0" fontId="11" fillId="4" borderId="26" xfId="0" applyFont="1" applyFill="1" applyBorder="1" applyAlignment="1">
      <alignment horizontal="left" vertical="center"/>
    </xf>
    <xf numFmtId="0" fontId="16" fillId="2" borderId="29" xfId="0" applyFont="1" applyFill="1" applyBorder="1" applyAlignment="1">
      <alignment horizontal="left" vertical="top" wrapText="1" indent="1"/>
    </xf>
    <xf numFmtId="0" fontId="16" fillId="2" borderId="10" xfId="0" applyFont="1" applyFill="1" applyBorder="1" applyAlignment="1">
      <alignment horizontal="left" vertical="top" wrapText="1" indent="1"/>
    </xf>
    <xf numFmtId="0" fontId="16" fillId="2" borderId="17" xfId="0" applyFont="1" applyFill="1" applyBorder="1" applyAlignment="1">
      <alignment horizontal="left" vertical="top" wrapText="1" indent="1"/>
    </xf>
    <xf numFmtId="0" fontId="16" fillId="2" borderId="25" xfId="0" applyFont="1" applyFill="1" applyBorder="1" applyAlignment="1">
      <alignment horizontal="left" vertical="top" wrapText="1" indent="1"/>
    </xf>
    <xf numFmtId="0" fontId="16" fillId="2" borderId="1" xfId="0" applyFont="1" applyFill="1" applyBorder="1" applyAlignment="1">
      <alignment horizontal="left" vertical="top" wrapText="1" indent="1"/>
    </xf>
    <xf numFmtId="0" fontId="16" fillId="2" borderId="26" xfId="0" applyFont="1" applyFill="1" applyBorder="1" applyAlignment="1">
      <alignment horizontal="left" vertical="top" wrapText="1" indent="1"/>
    </xf>
    <xf numFmtId="0" fontId="11" fillId="4" borderId="4" xfId="0" applyFont="1" applyFill="1" applyBorder="1" applyAlignment="1">
      <alignment horizontal="left" vertical="top" wrapText="1"/>
    </xf>
    <xf numFmtId="0" fontId="11" fillId="4" borderId="24" xfId="0" applyFont="1" applyFill="1" applyBorder="1" applyAlignment="1">
      <alignment horizontal="left" vertical="top" wrapText="1"/>
    </xf>
    <xf numFmtId="0" fontId="23" fillId="4" borderId="63" xfId="0" applyFont="1" applyFill="1" applyBorder="1" applyAlignment="1">
      <alignment vertical="top" wrapText="1"/>
    </xf>
    <xf numFmtId="0" fontId="17" fillId="4" borderId="60" xfId="0" applyFont="1" applyFill="1" applyBorder="1" applyAlignment="1">
      <alignment vertical="top" wrapText="1"/>
    </xf>
    <xf numFmtId="0" fontId="26" fillId="0" borderId="61" xfId="0" applyFont="1" applyBorder="1" applyAlignment="1">
      <alignment vertical="top" wrapText="1"/>
    </xf>
    <xf numFmtId="0" fontId="26" fillId="0" borderId="64" xfId="0" applyFont="1" applyBorder="1" applyAlignment="1">
      <alignment vertical="top" wrapText="1"/>
    </xf>
    <xf numFmtId="0" fontId="11" fillId="4" borderId="5" xfId="0" applyFont="1" applyFill="1" applyBorder="1" applyAlignment="1">
      <alignment horizontal="left" vertical="top" wrapText="1"/>
    </xf>
    <xf numFmtId="0" fontId="6" fillId="4" borderId="31" xfId="0" applyFont="1" applyFill="1" applyBorder="1" applyAlignment="1">
      <alignment horizontal="left" vertical="top" wrapText="1"/>
    </xf>
    <xf numFmtId="0" fontId="6" fillId="4" borderId="40" xfId="0" applyFont="1" applyFill="1" applyBorder="1" applyAlignment="1">
      <alignment horizontal="left" vertical="top" wrapText="1"/>
    </xf>
    <xf numFmtId="0" fontId="6" fillId="4" borderId="32" xfId="0" applyFont="1" applyFill="1" applyBorder="1" applyAlignment="1">
      <alignment horizontal="left" vertical="top" wrapText="1"/>
    </xf>
    <xf numFmtId="0" fontId="6" fillId="0" borderId="34"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28" fillId="3" borderId="69" xfId="0" applyFont="1" applyFill="1" applyBorder="1" applyAlignment="1">
      <alignment horizontal="left" vertical="center" indent="1"/>
    </xf>
    <xf numFmtId="0" fontId="28" fillId="3" borderId="70" xfId="0" applyFont="1" applyFill="1" applyBorder="1" applyAlignment="1">
      <alignment horizontal="left" vertical="center" indent="1"/>
    </xf>
    <xf numFmtId="0" fontId="28" fillId="3" borderId="71" xfId="0" applyFont="1" applyFill="1" applyBorder="1" applyAlignment="1">
      <alignment horizontal="left" vertical="center" indent="1"/>
    </xf>
    <xf numFmtId="0" fontId="28" fillId="3" borderId="0" xfId="0" applyFont="1" applyFill="1" applyAlignment="1">
      <alignment horizontal="left" vertical="center" indent="1"/>
    </xf>
    <xf numFmtId="0" fontId="49" fillId="3" borderId="72" xfId="0" applyFont="1" applyFill="1" applyBorder="1" applyAlignment="1">
      <alignment horizontal="center" vertical="center" wrapText="1"/>
    </xf>
    <xf numFmtId="0" fontId="44" fillId="3" borderId="88" xfId="0" applyFont="1" applyFill="1" applyBorder="1" applyAlignment="1">
      <alignment horizontal="center" vertical="center" wrapText="1"/>
    </xf>
    <xf numFmtId="0" fontId="50" fillId="0" borderId="83" xfId="0" applyFont="1" applyBorder="1" applyAlignment="1">
      <alignment horizontal="left" vertical="center" wrapText="1"/>
    </xf>
    <xf numFmtId="0" fontId="50" fillId="0" borderId="84" xfId="0" applyFont="1" applyBorder="1" applyAlignment="1">
      <alignment horizontal="left" vertical="center" wrapText="1"/>
    </xf>
  </cellXfs>
  <cellStyles count="19">
    <cellStyle name="Hyperlink" xfId="2"/>
    <cellStyle name="Lien hypertexte" xfId="3" builtinId="8"/>
    <cellStyle name="Lien hypertexte visité" xfId="10" builtinId="9" hidden="1"/>
    <cellStyle name="Lien hypertexte visité" xfId="4" builtinId="9" hidden="1"/>
    <cellStyle name="Lien hypertexte visité" xfId="11" builtinId="9" hidden="1"/>
    <cellStyle name="Lien hypertexte visité" xfId="12" builtinId="9" hidden="1"/>
    <cellStyle name="Lien hypertexte visité" xfId="9" builtinId="9" hidden="1"/>
    <cellStyle name="Lien hypertexte visité" xfId="13" builtinId="9" hidden="1"/>
    <cellStyle name="Lien hypertexte visité" xfId="8" builtinId="9" hidden="1"/>
    <cellStyle name="Lien hypertexte visité" xfId="6" builtinId="9" hidden="1"/>
    <cellStyle name="Lien hypertexte visité" xfId="7" builtinId="9" hidden="1"/>
    <cellStyle name="Lien hypertexte visité" xfId="14" builtinId="9" hidden="1"/>
    <cellStyle name="Lien hypertexte visité" xfId="5" builtinId="9" hidden="1"/>
    <cellStyle name="Milliers 2" xfId="15"/>
    <cellStyle name="Monétaire" xfId="1" builtinId="4"/>
    <cellStyle name="Monétaire 2" xfId="17"/>
    <cellStyle name="Monétaire 3" xfId="18"/>
    <cellStyle name="Normal" xfId="0" builtinId="0"/>
    <cellStyle name="Pourcentage" xfId="16" builtinId="5"/>
  </cellStyles>
  <dxfs count="0"/>
  <tableStyles count="0" defaultTableStyle="TableStyleMedium2" defaultPivotStyle="PivotStyleLight16"/>
  <colors>
    <mruColors>
      <color rgb="FF00A58D"/>
      <color rgb="FFFE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110068</xdr:colOff>
      <xdr:row>157</xdr:row>
      <xdr:rowOff>112370</xdr:rowOff>
    </xdr:from>
    <xdr:to>
      <xdr:col>5</xdr:col>
      <xdr:colOff>204047</xdr:colOff>
      <xdr:row>159</xdr:row>
      <xdr:rowOff>106432</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0001" y="33657303"/>
          <a:ext cx="1550246" cy="349662"/>
        </a:xfrm>
        <a:prstGeom prst="rect">
          <a:avLst/>
        </a:prstGeom>
      </xdr:spPr>
    </xdr:pic>
    <xdr:clientData/>
  </xdr:twoCellAnchor>
  <xdr:twoCellAnchor editAs="oneCell">
    <xdr:from>
      <xdr:col>5</xdr:col>
      <xdr:colOff>270933</xdr:colOff>
      <xdr:row>155</xdr:row>
      <xdr:rowOff>175627</xdr:rowOff>
    </xdr:from>
    <xdr:to>
      <xdr:col>7</xdr:col>
      <xdr:colOff>400809</xdr:colOff>
      <xdr:row>159</xdr:row>
      <xdr:rowOff>147411</xdr:rowOff>
    </xdr:to>
    <xdr:pic>
      <xdr:nvPicPr>
        <xdr:cNvPr id="8" name="Imag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57133" y="33364960"/>
          <a:ext cx="1586143" cy="682984"/>
        </a:xfrm>
        <a:prstGeom prst="rect">
          <a:avLst/>
        </a:prstGeom>
      </xdr:spPr>
    </xdr:pic>
    <xdr:clientData/>
  </xdr:twoCellAnchor>
  <xdr:twoCellAnchor editAs="oneCell">
    <xdr:from>
      <xdr:col>2</xdr:col>
      <xdr:colOff>237206</xdr:colOff>
      <xdr:row>155</xdr:row>
      <xdr:rowOff>42334</xdr:rowOff>
    </xdr:from>
    <xdr:to>
      <xdr:col>3</xdr:col>
      <xdr:colOff>38100</xdr:colOff>
      <xdr:row>159</xdr:row>
      <xdr:rowOff>108380</xdr:rowOff>
    </xdr:to>
    <xdr:pic>
      <xdr:nvPicPr>
        <xdr:cNvPr id="11" name="Imag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62806" y="33231667"/>
          <a:ext cx="605227" cy="777246"/>
        </a:xfrm>
        <a:prstGeom prst="rect">
          <a:avLst/>
        </a:prstGeom>
      </xdr:spPr>
    </xdr:pic>
    <xdr:clientData/>
  </xdr:twoCellAnchor>
  <xdr:twoCellAnchor editAs="oneCell">
    <xdr:from>
      <xdr:col>0</xdr:col>
      <xdr:colOff>855134</xdr:colOff>
      <xdr:row>155</xdr:row>
      <xdr:rowOff>176589</xdr:rowOff>
    </xdr:from>
    <xdr:to>
      <xdr:col>2</xdr:col>
      <xdr:colOff>129177</xdr:colOff>
      <xdr:row>159</xdr:row>
      <xdr:rowOff>91842</xdr:rowOff>
    </xdr:to>
    <xdr:pic>
      <xdr:nvPicPr>
        <xdr:cNvPr id="12" name="Imag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5134" y="33365922"/>
          <a:ext cx="899643" cy="626453"/>
        </a:xfrm>
        <a:prstGeom prst="rect">
          <a:avLst/>
        </a:prstGeom>
      </xdr:spPr>
    </xdr:pic>
    <xdr:clientData/>
  </xdr:twoCellAnchor>
  <xdr:twoCellAnchor editAs="oneCell">
    <xdr:from>
      <xdr:col>0</xdr:col>
      <xdr:colOff>880534</xdr:colOff>
      <xdr:row>150</xdr:row>
      <xdr:rowOff>169333</xdr:rowOff>
    </xdr:from>
    <xdr:to>
      <xdr:col>2</xdr:col>
      <xdr:colOff>415912</xdr:colOff>
      <xdr:row>154</xdr:row>
      <xdr:rowOff>136151</xdr:rowOff>
    </xdr:to>
    <xdr:pic>
      <xdr:nvPicPr>
        <xdr:cNvPr id="14" name="Image 13"/>
        <xdr:cNvPicPr>
          <a:picLocks noChangeAspect="1"/>
        </xdr:cNvPicPr>
      </xdr:nvPicPr>
      <xdr:blipFill>
        <a:blip xmlns:r="http://schemas.openxmlformats.org/officeDocument/2006/relationships" r:embed="rId5"/>
        <a:stretch>
          <a:fillRect/>
        </a:stretch>
      </xdr:blipFill>
      <xdr:spPr>
        <a:xfrm>
          <a:off x="880534" y="32469666"/>
          <a:ext cx="1160978" cy="678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1806787</xdr:colOff>
      <xdr:row>21</xdr:row>
      <xdr:rowOff>97977</xdr:rowOff>
    </xdr:from>
    <xdr:to>
      <xdr:col>0</xdr:col>
      <xdr:colOff>3357033</xdr:colOff>
      <xdr:row>23</xdr:row>
      <xdr:rowOff>81879</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787" y="4403277"/>
          <a:ext cx="1550246" cy="349662"/>
        </a:xfrm>
        <a:prstGeom prst="rect">
          <a:avLst/>
        </a:prstGeom>
      </xdr:spPr>
    </xdr:pic>
    <xdr:clientData/>
  </xdr:twoCellAnchor>
  <xdr:twoCellAnchor editAs="oneCell">
    <xdr:from>
      <xdr:col>0</xdr:col>
      <xdr:colOff>3423919</xdr:colOff>
      <xdr:row>19</xdr:row>
      <xdr:rowOff>171394</xdr:rowOff>
    </xdr:from>
    <xdr:to>
      <xdr:col>0</xdr:col>
      <xdr:colOff>5010062</xdr:colOff>
      <xdr:row>23</xdr:row>
      <xdr:rowOff>122858</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3919" y="4110934"/>
          <a:ext cx="1586143" cy="682984"/>
        </a:xfrm>
        <a:prstGeom prst="rect">
          <a:avLst/>
        </a:prstGeom>
      </xdr:spPr>
    </xdr:pic>
    <xdr:clientData/>
  </xdr:twoCellAnchor>
  <xdr:twoCellAnchor editAs="oneCell">
    <xdr:from>
      <xdr:col>0</xdr:col>
      <xdr:colOff>1129592</xdr:colOff>
      <xdr:row>19</xdr:row>
      <xdr:rowOff>38101</xdr:rowOff>
    </xdr:from>
    <xdr:to>
      <xdr:col>0</xdr:col>
      <xdr:colOff>1734819</xdr:colOff>
      <xdr:row>23</xdr:row>
      <xdr:rowOff>83827</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592" y="3977641"/>
          <a:ext cx="605227" cy="777246"/>
        </a:xfrm>
        <a:prstGeom prst="rect">
          <a:avLst/>
        </a:prstGeom>
      </xdr:spPr>
    </xdr:pic>
    <xdr:clientData/>
  </xdr:twoCellAnchor>
  <xdr:twoCellAnchor editAs="oneCell">
    <xdr:from>
      <xdr:col>0</xdr:col>
      <xdr:colOff>121920</xdr:colOff>
      <xdr:row>19</xdr:row>
      <xdr:rowOff>172356</xdr:rowOff>
    </xdr:from>
    <xdr:to>
      <xdr:col>0</xdr:col>
      <xdr:colOff>1021563</xdr:colOff>
      <xdr:row>23</xdr:row>
      <xdr:rowOff>67289</xdr:rowOff>
    </xdr:to>
    <xdr:pic>
      <xdr:nvPicPr>
        <xdr:cNvPr id="9" name="Imag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 y="4111896"/>
          <a:ext cx="899643" cy="626453"/>
        </a:xfrm>
        <a:prstGeom prst="rect">
          <a:avLst/>
        </a:prstGeom>
      </xdr:spPr>
    </xdr:pic>
    <xdr:clientData/>
  </xdr:twoCellAnchor>
  <xdr:twoCellAnchor editAs="oneCell">
    <xdr:from>
      <xdr:col>0</xdr:col>
      <xdr:colOff>147320</xdr:colOff>
      <xdr:row>15</xdr:row>
      <xdr:rowOff>7620</xdr:rowOff>
    </xdr:from>
    <xdr:to>
      <xdr:col>0</xdr:col>
      <xdr:colOff>1308298</xdr:colOff>
      <xdr:row>18</xdr:row>
      <xdr:rowOff>136998</xdr:rowOff>
    </xdr:to>
    <xdr:pic>
      <xdr:nvPicPr>
        <xdr:cNvPr id="10" name="Image 9"/>
        <xdr:cNvPicPr>
          <a:picLocks noChangeAspect="1"/>
        </xdr:cNvPicPr>
      </xdr:nvPicPr>
      <xdr:blipFill>
        <a:blip xmlns:r="http://schemas.openxmlformats.org/officeDocument/2006/relationships" r:embed="rId5"/>
        <a:stretch>
          <a:fillRect/>
        </a:stretch>
      </xdr:blipFill>
      <xdr:spPr>
        <a:xfrm>
          <a:off x="147320" y="3215640"/>
          <a:ext cx="1160978" cy="678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427567</xdr:colOff>
      <xdr:row>87</xdr:row>
      <xdr:rowOff>21777</xdr:rowOff>
    </xdr:from>
    <xdr:to>
      <xdr:col>2</xdr:col>
      <xdr:colOff>872913</xdr:colOff>
      <xdr:row>88</xdr:row>
      <xdr:rowOff>119979</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3967" y="16732437"/>
          <a:ext cx="1550246" cy="349662"/>
        </a:xfrm>
        <a:prstGeom prst="rect">
          <a:avLst/>
        </a:prstGeom>
      </xdr:spPr>
    </xdr:pic>
    <xdr:clientData/>
  </xdr:twoCellAnchor>
  <xdr:twoCellAnchor editAs="oneCell">
    <xdr:from>
      <xdr:col>3</xdr:col>
      <xdr:colOff>25399</xdr:colOff>
      <xdr:row>86</xdr:row>
      <xdr:rowOff>163774</xdr:rowOff>
    </xdr:from>
    <xdr:to>
      <xdr:col>4</xdr:col>
      <xdr:colOff>528414</xdr:colOff>
      <xdr:row>89</xdr:row>
      <xdr:rowOff>92378</xdr:rowOff>
    </xdr:to>
    <xdr:pic>
      <xdr:nvPicPr>
        <xdr:cNvPr id="12" name="Imag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1579" y="16622974"/>
          <a:ext cx="1586143" cy="682984"/>
        </a:xfrm>
        <a:prstGeom prst="rect">
          <a:avLst/>
        </a:prstGeom>
      </xdr:spPr>
    </xdr:pic>
    <xdr:clientData/>
  </xdr:twoCellAnchor>
  <xdr:twoCellAnchor editAs="oneCell">
    <xdr:from>
      <xdr:col>0</xdr:col>
      <xdr:colOff>1464872</xdr:colOff>
      <xdr:row>85</xdr:row>
      <xdr:rowOff>243841</xdr:rowOff>
    </xdr:from>
    <xdr:to>
      <xdr:col>1</xdr:col>
      <xdr:colOff>393699</xdr:colOff>
      <xdr:row>89</xdr:row>
      <xdr:rowOff>15247</xdr:rowOff>
    </xdr:to>
    <xdr:pic>
      <xdr:nvPicPr>
        <xdr:cNvPr id="13" name="Imag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4872" y="16451581"/>
          <a:ext cx="605227" cy="777246"/>
        </a:xfrm>
        <a:prstGeom prst="rect">
          <a:avLst/>
        </a:prstGeom>
      </xdr:spPr>
    </xdr:pic>
    <xdr:clientData/>
  </xdr:twoCellAnchor>
  <xdr:twoCellAnchor editAs="oneCell">
    <xdr:from>
      <xdr:col>0</xdr:col>
      <xdr:colOff>426720</xdr:colOff>
      <xdr:row>86</xdr:row>
      <xdr:rowOff>96156</xdr:rowOff>
    </xdr:from>
    <xdr:to>
      <xdr:col>0</xdr:col>
      <xdr:colOff>1326363</xdr:colOff>
      <xdr:row>88</xdr:row>
      <xdr:rowOff>219689</xdr:rowOff>
    </xdr:to>
    <xdr:pic>
      <xdr:nvPicPr>
        <xdr:cNvPr id="14" name="Imag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720" y="16555356"/>
          <a:ext cx="899643" cy="626453"/>
        </a:xfrm>
        <a:prstGeom prst="rect">
          <a:avLst/>
        </a:prstGeom>
      </xdr:spPr>
    </xdr:pic>
    <xdr:clientData/>
  </xdr:twoCellAnchor>
  <xdr:twoCellAnchor editAs="oneCell">
    <xdr:from>
      <xdr:col>0</xdr:col>
      <xdr:colOff>314960</xdr:colOff>
      <xdr:row>82</xdr:row>
      <xdr:rowOff>236220</xdr:rowOff>
    </xdr:from>
    <xdr:to>
      <xdr:col>0</xdr:col>
      <xdr:colOff>1475938</xdr:colOff>
      <xdr:row>85</xdr:row>
      <xdr:rowOff>159858</xdr:rowOff>
    </xdr:to>
    <xdr:pic>
      <xdr:nvPicPr>
        <xdr:cNvPr id="15" name="Image 14"/>
        <xdr:cNvPicPr>
          <a:picLocks noChangeAspect="1"/>
        </xdr:cNvPicPr>
      </xdr:nvPicPr>
      <xdr:blipFill>
        <a:blip xmlns:r="http://schemas.openxmlformats.org/officeDocument/2006/relationships" r:embed="rId5"/>
        <a:stretch>
          <a:fillRect/>
        </a:stretch>
      </xdr:blipFill>
      <xdr:spPr>
        <a:xfrm>
          <a:off x="314960" y="15689580"/>
          <a:ext cx="1160978" cy="67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Formation\02.%20Formations%20R&#233;seau\5.Parcours%20BLENDED\Axe%202_J'accompagne%20un%20entrepreneur\Parcours_CHALLENGER\2.E-learning\RESSOURCES\VF_15.01.2019\Nouvelle%20note%20d'analy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ct-my.sharepoint.com/Users/mariegabriellel/AppData/Local/Microsoft/Windows/Temporary%20Internet%20Files/Content.Outlook/98VRXJES/Nouvelle%20note%20d'analyse%20modifs%20mai%202019_V11.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ille%20s&#233;lection%20Offre%20Amor&#231;age%20-%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Colonnes_Utiles"/>
      <sheetName val="Message"/>
      <sheetName val="Référentiel"/>
      <sheetName val="Impression"/>
      <sheetName val="Listes"/>
      <sheetName val="Admin"/>
      <sheetName val="PRESENTATION"/>
      <sheetName val="ENVIRONNEMENT"/>
      <sheetName val="POSITIONNEMENT"/>
      <sheetName val="MOYENS"/>
      <sheetName val="ENTREPRENEUR"/>
      <sheetName val="ENTREPRENEUR (2)"/>
      <sheetName val="ENTREPRENEUR (3)"/>
      <sheetName val="ENTREPRENEUR (4)"/>
      <sheetName val="BILAN"/>
      <sheetName val="CR"/>
      <sheetName val="BENCHMARK"/>
      <sheetName val="PF"/>
      <sheetName val="REVELATEUR"/>
      <sheetName val="Scoring"/>
      <sheetName val="PV"/>
      <sheetName val="SOURCE"/>
      <sheetName val="CPTE RES"/>
      <sheetName val="SIG"/>
      <sheetName val="ANALYSE FI"/>
      <sheetName val="TABLEAU FI"/>
      <sheetName val="TRESORERIE"/>
      <sheetName val="LIVRABLE ENTREPRENEUR"/>
      <sheetName val="LIVRABLE ENTREPRENEUR (2)"/>
      <sheetName val="PRES_TECH"/>
      <sheetName val="CALCULATEUR"/>
      <sheetName val="PATCH"/>
      <sheetName val="GLOSSAIRE"/>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 val="Suivi CR"/>
      <sheetName val="Suivi Bilan"/>
      <sheetName val="Calcul BFR"/>
      <sheetName val="Suivi année 1"/>
      <sheetName val="Suivi année 2"/>
      <sheetName val="Suivi année 3"/>
      <sheetName val="Suivi année 4"/>
      <sheetName val="Suivi année 5"/>
      <sheetName val="Suivi anné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1">
          <cell r="P81">
            <v>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tie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nnes_Utiles"/>
      <sheetName val="Message"/>
      <sheetName val="Référentiel"/>
      <sheetName val="Impression"/>
      <sheetName val="Admin"/>
      <sheetName val="Listes"/>
      <sheetName val="SELECTION AMORCAGE"/>
      <sheetName val="export"/>
      <sheetName val="ENTREPRENEUR (2)"/>
      <sheetName val="ENTREPRENEUR (3)"/>
      <sheetName val="ENTREPRENEUR (4)"/>
      <sheetName val="Scoring"/>
      <sheetName val="PRES_TECH"/>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s>
    <sheetDataSet>
      <sheetData sheetId="0" refreshError="1"/>
      <sheetData sheetId="1" refreshError="1"/>
      <sheetData sheetId="2">
        <row r="1">
          <cell r="Q1" t="str">
            <v>Statut Juridique</v>
          </cell>
        </row>
        <row r="2">
          <cell r="Q2" t="str">
            <v>Association</v>
          </cell>
        </row>
        <row r="3">
          <cell r="Q3" t="str">
            <v>Autres</v>
          </cell>
        </row>
        <row r="4">
          <cell r="Q4" t="str">
            <v>EARL</v>
          </cell>
        </row>
        <row r="5">
          <cell r="Q5" t="str">
            <v>EIRL</v>
          </cell>
        </row>
        <row r="6">
          <cell r="Q6" t="str">
            <v>Entreprise Individuelle (Hors micro-entrepreneur)</v>
          </cell>
        </row>
        <row r="7">
          <cell r="Q7" t="str">
            <v>EURL</v>
          </cell>
        </row>
        <row r="8">
          <cell r="Q8" t="str">
            <v>GCSMS</v>
          </cell>
        </row>
        <row r="9">
          <cell r="Q9" t="str">
            <v>GIE</v>
          </cell>
        </row>
        <row r="10">
          <cell r="Q10" t="str">
            <v>GIP</v>
          </cell>
        </row>
        <row r="11">
          <cell r="Q11" t="str">
            <v>Micro-entrepreneur</v>
          </cell>
        </row>
        <row r="12">
          <cell r="Q12" t="str">
            <v>SA</v>
          </cell>
        </row>
        <row r="13">
          <cell r="Q13" t="str">
            <v>SA SCOP</v>
          </cell>
        </row>
        <row r="14">
          <cell r="Q14" t="str">
            <v>SARL</v>
          </cell>
        </row>
        <row r="15">
          <cell r="Q15" t="str">
            <v>SARL SCOP</v>
          </cell>
        </row>
        <row r="16">
          <cell r="Q16" t="str">
            <v>SAS</v>
          </cell>
        </row>
        <row r="17">
          <cell r="Q17" t="str">
            <v>SASU</v>
          </cell>
        </row>
        <row r="18">
          <cell r="Q18" t="str">
            <v>SCA</v>
          </cell>
        </row>
        <row r="19">
          <cell r="Q19" t="str">
            <v>SCI</v>
          </cell>
        </row>
        <row r="20">
          <cell r="Q20" t="str">
            <v>SCM</v>
          </cell>
        </row>
        <row r="21">
          <cell r="Q21" t="str">
            <v>SCP</v>
          </cell>
        </row>
        <row r="22">
          <cell r="Q22" t="str">
            <v>SCS</v>
          </cell>
        </row>
        <row r="23">
          <cell r="Q23" t="str">
            <v>SELARL</v>
          </cell>
        </row>
        <row r="24">
          <cell r="Q24" t="str">
            <v>SNC</v>
          </cell>
        </row>
        <row r="25">
          <cell r="Q25" t="str">
            <v>UES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franceactive.org/actualites/entrepreneurs-toutes-les-solutions-pour-faire-face-ensemble/" TargetMode="External"/><Relationship Id="rId13" Type="http://schemas.openxmlformats.org/officeDocument/2006/relationships/hyperlink" Target="https://www.service-public.fr/particuliers/actualites/A13890" TargetMode="External"/><Relationship Id="rId18" Type="http://schemas.openxmlformats.org/officeDocument/2006/relationships/hyperlink" Target="https://travail-emploi.gouv.fr/emploi/accompagnement-des-mutations-economiques/appui-aux-mutations-economiques/article/conventions-de-fne-formation" TargetMode="External"/><Relationship Id="rId26" Type="http://schemas.openxmlformats.org/officeDocument/2006/relationships/drawing" Target="../drawings/drawing1.xml"/><Relationship Id="rId3" Type="http://schemas.openxmlformats.org/officeDocument/2006/relationships/hyperlink" Target="https://www.urssaf.fr/portail/home/actualites/foire-aux-questions.html" TargetMode="External"/><Relationship Id="rId21" Type="http://schemas.openxmlformats.org/officeDocument/2006/relationships/hyperlink" Target="https://drive.google.com/drive/folders/1Y4pp0MlhYRoHibjlIjaPlxvfb6X24Mxb" TargetMode="External"/><Relationship Id="rId7" Type="http://schemas.openxmlformats.org/officeDocument/2006/relationships/hyperlink" Target="https://www.bpifrance.fr/A-la-une/Actualites/Coronavirus-Bpifrance-active-des-mesures-exceptionnelles-de-soutien-aux-entreprises-49113" TargetMode="External"/><Relationship Id="rId12" Type="http://schemas.openxmlformats.org/officeDocument/2006/relationships/hyperlink" Target="https://mon.bpifrance.fr/authentication/?TAM_OP=login&amp;ERROR_CODE=0x00000000&amp;URL=%2Fmon-espace%2F" TargetMode="External"/><Relationship Id="rId17" Type="http://schemas.openxmlformats.org/officeDocument/2006/relationships/hyperlink" Target="https://www.impots.gouv.fr/portail/node/13465" TargetMode="External"/><Relationship Id="rId25" Type="http://schemas.openxmlformats.org/officeDocument/2006/relationships/printerSettings" Target="../printerSettings/printerSettings1.bin"/><Relationship Id="rId2" Type="http://schemas.openxmlformats.org/officeDocument/2006/relationships/hyperlink" Target="https://declare.ameli.fr/" TargetMode="External"/><Relationship Id="rId16" Type="http://schemas.openxmlformats.org/officeDocument/2006/relationships/hyperlink" Target="https://www.cncc.com/wp-content/uploads/2020/03/CNCC-CP_20-mars-associations-et-federations-representatives-des-bailleurs.pdf" TargetMode="External"/><Relationship Id="rId20" Type="http://schemas.openxmlformats.org/officeDocument/2006/relationships/hyperlink" Target="https://travail-emploi.gouv.fr/actualites/l-actualite-du-ministere/article/coronavirus-questions-reponses-pour-les-entreprises-et-les-salaries" TargetMode="External"/><Relationship Id="rId1" Type="http://schemas.openxmlformats.org/officeDocument/2006/relationships/hyperlink" Target="https://www.urssaf.fr/portail/home.html" TargetMode="External"/><Relationship Id="rId6" Type="http://schemas.openxmlformats.org/officeDocument/2006/relationships/hyperlink" Target="https://travail-emploi.gouv.fr/emploi/accompagnement-des-mutations-economiques/activite-partielle" TargetMode="External"/><Relationship Id="rId11" Type="http://schemas.openxmlformats.org/officeDocument/2006/relationships/hyperlink" Target="https://bpifrance-creation.fr/entrepreneur/actualites/modalites-report-loyers-factures-delectricite-gaz" TargetMode="External"/><Relationship Id="rId24" Type="http://schemas.openxmlformats.org/officeDocument/2006/relationships/hyperlink" Target="https://www.vie-publique.fr/loi/273968-ordonnance-covid-19-mesures-durgence-conges-payes-duree-travail-repos" TargetMode="External"/><Relationship Id="rId5" Type="http://schemas.openxmlformats.org/officeDocument/2006/relationships/hyperlink" Target="https://activitepartielle.emploi.gouv.fr/apart/" TargetMode="External"/><Relationship Id="rId15" Type="http://schemas.openxmlformats.org/officeDocument/2006/relationships/hyperlink" Target="https://www.economie.gouv.fr/coronavirus-soutien-entreprises" TargetMode="External"/><Relationship Id="rId23" Type="http://schemas.openxmlformats.org/officeDocument/2006/relationships/hyperlink" Target="https://www.economie.gouv.fr/files/files/PDF/2020/dp-covid-pret-garanti.pdf" TargetMode="External"/><Relationship Id="rId10" Type="http://schemas.openxmlformats.org/officeDocument/2006/relationships/hyperlink" Target="https://www.franceactive.org/actualites/entrepreneurs-toutes-les-solutions-pour-faire-face-ensemble/" TargetMode="External"/><Relationship Id="rId19" Type="http://schemas.openxmlformats.org/officeDocument/2006/relationships/hyperlink" Target="http://direccte.gouv.fr/" TargetMode="External"/><Relationship Id="rId4" Type="http://schemas.openxmlformats.org/officeDocument/2006/relationships/hyperlink" Target="https://www.impots.gouv.fr/portail/node/13465" TargetMode="External"/><Relationship Id="rId9" Type="http://schemas.openxmlformats.org/officeDocument/2006/relationships/hyperlink" Target="https://www.franceactive.org/actualites/entrepreneurs-toutes-les-solutions-pour-faire-face-ensemble/" TargetMode="External"/><Relationship Id="rId14" Type="http://schemas.openxmlformats.org/officeDocument/2006/relationships/hyperlink" Target="https://www.franceactive.org/actualites/entrepreneurs-toutes-les-solutions-pour-faire-face-ensemble/" TargetMode="External"/><Relationship Id="rId22" Type="http://schemas.openxmlformats.org/officeDocument/2006/relationships/hyperlink" Target="https://www.economie.gouv.fr/files/files/PDF/2020/DP-Fonds_de_solidarite.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58D"/>
    <outlinePr summaryBelow="0"/>
    <pageSetUpPr fitToPage="1"/>
  </sheetPr>
  <dimension ref="A1:Y149"/>
  <sheetViews>
    <sheetView showGridLines="0" tabSelected="1" topLeftCell="A19" zoomScale="90" zoomScaleNormal="90" workbookViewId="0">
      <selection activeCell="B127" sqref="B127:M129"/>
    </sheetView>
  </sheetViews>
  <sheetFormatPr baseColWidth="10" defaultColWidth="10.7109375" defaultRowHeight="14.25" outlineLevelRow="2"/>
  <cols>
    <col min="1" max="1" width="13.140625" style="2" customWidth="1"/>
    <col min="2" max="2" width="10.7109375" style="2"/>
    <col min="3" max="3" width="11.7109375" style="2" customWidth="1"/>
    <col min="4" max="7" width="10.7109375" style="2"/>
    <col min="8" max="8" width="11.42578125" style="2" customWidth="1"/>
    <col min="9" max="11" width="10.7109375" style="2"/>
    <col min="12" max="12" width="22.7109375" style="2" customWidth="1"/>
    <col min="13" max="13" width="14.42578125" style="2" customWidth="1"/>
    <col min="14" max="14" width="53.28515625" style="2" customWidth="1"/>
    <col min="15" max="16384" width="10.7109375" style="2"/>
  </cols>
  <sheetData>
    <row r="1" spans="1:16" ht="37.9" customHeight="1">
      <c r="A1" s="10"/>
      <c r="B1" s="274" t="s">
        <v>185</v>
      </c>
      <c r="C1" s="275"/>
      <c r="D1" s="275"/>
      <c r="E1" s="275"/>
      <c r="F1" s="275"/>
      <c r="G1" s="275"/>
      <c r="H1" s="275"/>
      <c r="I1" s="275"/>
      <c r="J1" s="275"/>
      <c r="K1" s="275"/>
      <c r="L1" s="275"/>
      <c r="M1" s="276"/>
      <c r="N1" s="10"/>
      <c r="O1" s="10"/>
      <c r="P1" s="10"/>
    </row>
    <row r="2" spans="1:16" ht="14.65" customHeight="1" outlineLevel="2">
      <c r="A2" s="292"/>
      <c r="B2" s="277" t="s">
        <v>0</v>
      </c>
      <c r="C2" s="280" t="s">
        <v>186</v>
      </c>
      <c r="D2" s="281"/>
      <c r="E2" s="281"/>
      <c r="F2" s="281"/>
      <c r="G2" s="281"/>
      <c r="H2" s="281"/>
      <c r="I2" s="281"/>
      <c r="J2" s="281"/>
      <c r="K2" s="281"/>
      <c r="L2" s="281"/>
      <c r="M2" s="282"/>
      <c r="N2" s="10"/>
      <c r="O2" s="10"/>
      <c r="P2" s="10"/>
    </row>
    <row r="3" spans="1:16" ht="15" customHeight="1" outlineLevel="2">
      <c r="A3" s="292"/>
      <c r="B3" s="278"/>
      <c r="C3" s="283"/>
      <c r="D3" s="284"/>
      <c r="E3" s="284"/>
      <c r="F3" s="284"/>
      <c r="G3" s="284"/>
      <c r="H3" s="284"/>
      <c r="I3" s="284"/>
      <c r="J3" s="284"/>
      <c r="K3" s="284"/>
      <c r="L3" s="284"/>
      <c r="M3" s="285"/>
      <c r="N3" s="10"/>
      <c r="O3" s="10"/>
      <c r="P3" s="10"/>
    </row>
    <row r="4" spans="1:16" ht="8.65" customHeight="1" outlineLevel="2" thickBot="1">
      <c r="A4" s="292"/>
      <c r="B4" s="279"/>
      <c r="C4" s="286"/>
      <c r="D4" s="287"/>
      <c r="E4" s="287"/>
      <c r="F4" s="287"/>
      <c r="G4" s="287"/>
      <c r="H4" s="287"/>
      <c r="I4" s="287"/>
      <c r="J4" s="287"/>
      <c r="K4" s="287"/>
      <c r="L4" s="287"/>
      <c r="M4" s="288"/>
      <c r="N4" s="10"/>
      <c r="O4" s="10"/>
      <c r="P4" s="10"/>
    </row>
    <row r="5" spans="1:16">
      <c r="A5" s="10"/>
      <c r="B5" s="10"/>
      <c r="C5" s="10"/>
      <c r="D5" s="10"/>
      <c r="E5" s="10"/>
      <c r="F5" s="10"/>
      <c r="G5" s="10"/>
      <c r="H5" s="10"/>
      <c r="I5" s="10"/>
      <c r="J5" s="10"/>
      <c r="K5" s="10"/>
      <c r="L5" s="10"/>
      <c r="M5" s="10"/>
      <c r="N5" s="10"/>
      <c r="O5" s="10"/>
      <c r="P5" s="10"/>
    </row>
    <row r="6" spans="1:16" s="3" customFormat="1" ht="13.5" thickBot="1">
      <c r="A6" s="11"/>
      <c r="B6" s="6"/>
      <c r="C6" s="6"/>
      <c r="D6" s="6"/>
      <c r="E6" s="6"/>
      <c r="F6" s="6"/>
      <c r="G6" s="6"/>
      <c r="H6" s="6"/>
      <c r="I6" s="6"/>
      <c r="J6" s="6"/>
      <c r="K6" s="6"/>
      <c r="L6" s="6"/>
      <c r="M6" s="6"/>
      <c r="N6" s="11"/>
      <c r="O6" s="11"/>
    </row>
    <row r="7" spans="1:16" s="11" customFormat="1" ht="23.25" customHeight="1">
      <c r="A7" s="329"/>
      <c r="B7" s="233" t="s">
        <v>3</v>
      </c>
      <c r="C7" s="234"/>
      <c r="D7" s="235"/>
      <c r="E7" s="235"/>
      <c r="F7" s="235"/>
      <c r="G7" s="235"/>
      <c r="H7" s="236" t="s">
        <v>192</v>
      </c>
      <c r="I7" s="236"/>
      <c r="J7" s="237"/>
      <c r="K7" s="237"/>
      <c r="L7" s="237"/>
      <c r="M7" s="238"/>
      <c r="N7" s="60"/>
    </row>
    <row r="8" spans="1:16" s="11" customFormat="1" ht="23.25" customHeight="1">
      <c r="A8" s="330"/>
      <c r="B8" s="239" t="s">
        <v>102</v>
      </c>
      <c r="C8" s="240"/>
      <c r="D8" s="268"/>
      <c r="E8" s="268"/>
      <c r="F8" s="268"/>
      <c r="G8" s="268"/>
      <c r="H8" s="269" t="s">
        <v>103</v>
      </c>
      <c r="I8" s="269"/>
      <c r="J8" s="268"/>
      <c r="K8" s="268"/>
      <c r="L8" s="268"/>
      <c r="M8" s="270"/>
      <c r="N8" s="60"/>
    </row>
    <row r="9" spans="1:16" s="11" customFormat="1" ht="23.25" customHeight="1">
      <c r="A9" s="330"/>
      <c r="B9" s="269" t="s">
        <v>4</v>
      </c>
      <c r="C9" s="269"/>
      <c r="D9" s="268"/>
      <c r="E9" s="268"/>
      <c r="F9" s="268"/>
      <c r="G9" s="289"/>
      <c r="H9" s="290" t="s">
        <v>193</v>
      </c>
      <c r="I9" s="291"/>
      <c r="J9" s="268"/>
      <c r="K9" s="268"/>
      <c r="L9" s="268"/>
      <c r="M9" s="270"/>
      <c r="N9" s="60"/>
    </row>
    <row r="10" spans="1:16" s="11" customFormat="1" ht="23.25" customHeight="1" thickBot="1">
      <c r="A10" s="331"/>
      <c r="B10" s="334" t="s">
        <v>5</v>
      </c>
      <c r="C10" s="335"/>
      <c r="D10" s="336"/>
      <c r="E10" s="336"/>
      <c r="F10" s="336"/>
      <c r="G10" s="336"/>
      <c r="H10" s="314" t="s">
        <v>137</v>
      </c>
      <c r="I10" s="314"/>
      <c r="J10" s="315"/>
      <c r="K10" s="315"/>
      <c r="L10" s="315"/>
      <c r="M10" s="316"/>
    </row>
    <row r="11" spans="1:16" s="11" customFormat="1" ht="12.75">
      <c r="B11" s="46"/>
      <c r="C11" s="46"/>
      <c r="D11" s="47"/>
      <c r="E11" s="47"/>
      <c r="F11" s="47"/>
      <c r="G11" s="47"/>
      <c r="H11" s="48"/>
      <c r="I11" s="48"/>
      <c r="J11" s="45"/>
      <c r="K11" s="45"/>
      <c r="L11" s="45"/>
      <c r="M11" s="45"/>
    </row>
    <row r="12" spans="1:16" s="11" customFormat="1" ht="12.75">
      <c r="B12" s="61"/>
      <c r="C12" s="46"/>
      <c r="D12" s="47"/>
      <c r="E12" s="47"/>
      <c r="F12" s="47"/>
      <c r="G12" s="47"/>
      <c r="H12" s="48"/>
      <c r="I12" s="48"/>
      <c r="J12" s="45"/>
      <c r="K12" s="45"/>
      <c r="L12" s="45"/>
      <c r="M12" s="45"/>
    </row>
    <row r="13" spans="1:16" s="11" customFormat="1" ht="12.75">
      <c r="B13" s="61"/>
      <c r="C13" s="46"/>
      <c r="D13" s="47"/>
      <c r="E13" s="47"/>
      <c r="F13" s="47"/>
      <c r="G13" s="47"/>
      <c r="H13" s="48"/>
      <c r="I13" s="48"/>
      <c r="J13" s="45"/>
      <c r="K13" s="45"/>
      <c r="L13" s="45"/>
      <c r="M13" s="45"/>
    </row>
    <row r="14" spans="1:16" s="11" customFormat="1" ht="12.75">
      <c r="B14" s="46"/>
      <c r="C14" s="46"/>
      <c r="D14" s="47"/>
      <c r="E14" s="47"/>
      <c r="F14" s="47"/>
      <c r="G14" s="47"/>
      <c r="H14" s="48"/>
      <c r="I14" s="48"/>
      <c r="J14" s="45"/>
      <c r="K14" s="45"/>
      <c r="L14" s="45"/>
      <c r="M14" s="45"/>
    </row>
    <row r="15" spans="1:16" s="11" customFormat="1" ht="12.75">
      <c r="A15" s="271" t="s">
        <v>158</v>
      </c>
      <c r="B15" s="272"/>
      <c r="C15" s="272"/>
      <c r="D15" s="272"/>
      <c r="E15" s="272"/>
      <c r="F15" s="272"/>
      <c r="G15" s="272"/>
      <c r="H15" s="272"/>
      <c r="I15" s="272"/>
      <c r="J15" s="272"/>
      <c r="K15" s="272"/>
      <c r="L15" s="272"/>
      <c r="M15" s="273"/>
    </row>
    <row r="16" spans="1:16" s="12" customFormat="1" ht="13.9" customHeight="1" outlineLevel="1" thickBot="1"/>
    <row r="17" spans="1:25" s="4" customFormat="1" ht="13.9" customHeight="1" outlineLevel="1">
      <c r="A17" s="4" t="s">
        <v>104</v>
      </c>
      <c r="B17" s="241" t="s">
        <v>1</v>
      </c>
      <c r="C17" s="227" t="s">
        <v>10</v>
      </c>
      <c r="D17" s="228"/>
      <c r="E17" s="228"/>
      <c r="F17" s="228"/>
      <c r="G17" s="228"/>
      <c r="H17" s="228"/>
      <c r="I17" s="228"/>
      <c r="J17" s="228"/>
      <c r="K17" s="228"/>
      <c r="L17" s="228"/>
      <c r="M17" s="229"/>
      <c r="N17" s="306"/>
      <c r="O17" s="12"/>
      <c r="P17" s="12"/>
      <c r="Q17" s="12"/>
      <c r="R17" s="12"/>
      <c r="S17" s="12"/>
      <c r="T17" s="12"/>
      <c r="U17" s="12"/>
      <c r="V17" s="12"/>
      <c r="W17" s="12"/>
      <c r="X17" s="12"/>
      <c r="Y17" s="12"/>
    </row>
    <row r="18" spans="1:25" s="4" customFormat="1" ht="13.9" customHeight="1" outlineLevel="1">
      <c r="B18" s="317"/>
      <c r="C18" s="230"/>
      <c r="D18" s="231"/>
      <c r="E18" s="231"/>
      <c r="F18" s="231"/>
      <c r="G18" s="231"/>
      <c r="H18" s="231"/>
      <c r="I18" s="231"/>
      <c r="J18" s="231"/>
      <c r="K18" s="231"/>
      <c r="L18" s="231"/>
      <c r="M18" s="232"/>
      <c r="N18" s="306"/>
      <c r="O18" s="12"/>
      <c r="P18" s="12"/>
      <c r="Q18" s="12"/>
      <c r="R18" s="12"/>
      <c r="S18" s="12"/>
      <c r="T18" s="12"/>
      <c r="U18" s="12"/>
      <c r="V18" s="12"/>
      <c r="W18" s="12"/>
      <c r="X18" s="12"/>
      <c r="Y18" s="12"/>
    </row>
    <row r="19" spans="1:25" s="4" customFormat="1" ht="13.9" customHeight="1" outlineLevel="1">
      <c r="B19" s="84"/>
      <c r="C19" s="312" t="s">
        <v>11</v>
      </c>
      <c r="D19" s="312"/>
      <c r="E19" s="312"/>
      <c r="F19" s="312"/>
      <c r="G19" s="312"/>
      <c r="H19" s="312"/>
      <c r="I19" s="312"/>
      <c r="J19" s="312"/>
      <c r="K19" s="312"/>
      <c r="L19" s="312"/>
      <c r="M19" s="313"/>
      <c r="N19" s="12"/>
      <c r="O19" s="12"/>
      <c r="P19" s="12"/>
      <c r="Q19" s="12"/>
      <c r="R19" s="12"/>
      <c r="S19" s="12"/>
      <c r="T19" s="12"/>
      <c r="U19" s="12"/>
      <c r="V19" s="12"/>
      <c r="W19" s="12"/>
      <c r="X19" s="12"/>
      <c r="Y19" s="12"/>
    </row>
    <row r="20" spans="1:25" s="4" customFormat="1" ht="12" customHeight="1" outlineLevel="2">
      <c r="B20" s="332" t="s">
        <v>159</v>
      </c>
      <c r="C20" s="333"/>
      <c r="D20" s="333"/>
      <c r="E20" s="333"/>
      <c r="F20" s="333"/>
      <c r="G20" s="333"/>
      <c r="H20" s="333"/>
      <c r="I20" s="256"/>
      <c r="J20" s="257"/>
      <c r="K20" s="257"/>
      <c r="L20" s="258"/>
      <c r="M20" s="319" t="s">
        <v>190</v>
      </c>
      <c r="N20" s="12"/>
      <c r="O20" s="12"/>
      <c r="P20" s="12"/>
      <c r="Q20" s="12"/>
      <c r="R20" s="12"/>
      <c r="S20" s="12"/>
      <c r="T20" s="12"/>
      <c r="U20" s="12"/>
      <c r="V20" s="12"/>
      <c r="W20" s="12"/>
      <c r="X20" s="12"/>
      <c r="Y20" s="12"/>
    </row>
    <row r="21" spans="1:25" s="4" customFormat="1" ht="13.9" customHeight="1" outlineLevel="2">
      <c r="B21" s="259" t="s">
        <v>160</v>
      </c>
      <c r="C21" s="260"/>
      <c r="D21" s="260"/>
      <c r="E21" s="260"/>
      <c r="F21" s="260"/>
      <c r="G21" s="260"/>
      <c r="H21" s="260"/>
      <c r="I21" s="267"/>
      <c r="J21" s="267"/>
      <c r="K21" s="267"/>
      <c r="L21" s="267"/>
      <c r="M21" s="321"/>
      <c r="N21" s="12"/>
      <c r="O21" s="12"/>
      <c r="P21" s="12"/>
      <c r="Q21" s="12"/>
      <c r="R21" s="12"/>
      <c r="S21" s="12"/>
      <c r="T21" s="12"/>
      <c r="U21" s="12"/>
      <c r="V21" s="12"/>
      <c r="W21" s="12"/>
      <c r="X21" s="12"/>
      <c r="Y21" s="12"/>
    </row>
    <row r="22" spans="1:25" s="12" customFormat="1" ht="13.9" customHeight="1" outlineLevel="2">
      <c r="B22" s="259" t="s">
        <v>161</v>
      </c>
      <c r="C22" s="260"/>
      <c r="D22" s="260"/>
      <c r="E22" s="260"/>
      <c r="F22" s="260"/>
      <c r="G22" s="260"/>
      <c r="H22" s="260"/>
      <c r="I22" s="267"/>
      <c r="J22" s="267"/>
      <c r="K22" s="267"/>
      <c r="L22" s="267"/>
      <c r="M22" s="321"/>
    </row>
    <row r="23" spans="1:25" s="12" customFormat="1" ht="13.9" customHeight="1" outlineLevel="2">
      <c r="B23" s="259" t="s">
        <v>187</v>
      </c>
      <c r="C23" s="260"/>
      <c r="D23" s="260"/>
      <c r="E23" s="260"/>
      <c r="F23" s="260"/>
      <c r="G23" s="260"/>
      <c r="H23" s="260"/>
      <c r="I23" s="267"/>
      <c r="J23" s="267"/>
      <c r="K23" s="267"/>
      <c r="L23" s="267"/>
      <c r="M23" s="320"/>
    </row>
    <row r="24" spans="1:25" s="12" customFormat="1" ht="13.9" customHeight="1" outlineLevel="1" thickBot="1">
      <c r="B24" s="84"/>
      <c r="C24" s="309" t="s">
        <v>12</v>
      </c>
      <c r="D24" s="309"/>
      <c r="E24" s="309"/>
      <c r="F24" s="309"/>
      <c r="G24" s="309"/>
      <c r="H24" s="309"/>
      <c r="I24" s="309"/>
      <c r="J24" s="309"/>
      <c r="K24" s="309"/>
      <c r="L24" s="309"/>
      <c r="M24" s="310"/>
    </row>
    <row r="25" spans="1:25" s="12" customFormat="1" ht="13.9" customHeight="1" outlineLevel="1">
      <c r="B25" s="68"/>
      <c r="C25" s="54"/>
      <c r="D25" s="54"/>
      <c r="E25" s="54"/>
      <c r="F25" s="54"/>
      <c r="G25" s="54"/>
      <c r="H25" s="54"/>
      <c r="I25" s="54"/>
      <c r="J25" s="54"/>
      <c r="K25" s="54"/>
      <c r="L25" s="54"/>
      <c r="M25" s="55"/>
    </row>
    <row r="26" spans="1:25" s="12" customFormat="1" ht="13.9" customHeight="1" outlineLevel="1">
      <c r="B26" s="42"/>
      <c r="C26" s="43"/>
      <c r="D26" s="43"/>
      <c r="E26" s="43"/>
      <c r="F26" s="43"/>
      <c r="G26" s="43"/>
      <c r="H26" s="43"/>
      <c r="I26" s="43"/>
      <c r="J26" s="43"/>
      <c r="K26" s="43"/>
      <c r="L26" s="43"/>
      <c r="M26" s="44"/>
    </row>
    <row r="27" spans="1:25" s="12" customFormat="1" ht="13.9" customHeight="1" outlineLevel="1" thickBot="1">
      <c r="B27" s="65"/>
      <c r="C27" s="66"/>
      <c r="D27" s="66"/>
      <c r="E27" s="66"/>
      <c r="F27" s="66"/>
      <c r="G27" s="66"/>
      <c r="H27" s="66"/>
      <c r="I27" s="66"/>
      <c r="J27" s="66"/>
      <c r="K27" s="66"/>
      <c r="L27" s="66"/>
      <c r="M27" s="67"/>
    </row>
    <row r="28" spans="1:25" s="34" customFormat="1" ht="18" customHeight="1" outlineLevel="2" thickBot="1"/>
    <row r="29" spans="1:25" s="34" customFormat="1" ht="18" customHeight="1" outlineLevel="2">
      <c r="A29" s="34" t="s">
        <v>105</v>
      </c>
      <c r="B29" s="85" t="s">
        <v>1</v>
      </c>
      <c r="C29" s="243" t="s">
        <v>107</v>
      </c>
      <c r="D29" s="243"/>
      <c r="E29" s="243"/>
      <c r="F29" s="243"/>
      <c r="G29" s="243"/>
      <c r="H29" s="243"/>
      <c r="I29" s="243"/>
      <c r="J29" s="243"/>
      <c r="K29" s="243"/>
      <c r="L29" s="243"/>
      <c r="M29" s="244"/>
    </row>
    <row r="30" spans="1:25" s="34" customFormat="1" ht="18" customHeight="1" outlineLevel="2">
      <c r="B30" s="86"/>
      <c r="C30" s="87" t="s">
        <v>109</v>
      </c>
      <c r="D30" s="87"/>
      <c r="E30" s="87"/>
      <c r="F30" s="87"/>
      <c r="G30" s="87"/>
      <c r="H30" s="87"/>
      <c r="I30" s="87"/>
      <c r="J30" s="87"/>
      <c r="K30" s="87"/>
      <c r="L30" s="87"/>
      <c r="M30" s="88"/>
    </row>
    <row r="31" spans="1:25" s="34" customFormat="1" ht="14.65" customHeight="1" outlineLevel="2">
      <c r="B31" s="254" t="s">
        <v>138</v>
      </c>
      <c r="C31" s="255"/>
      <c r="D31" s="255"/>
      <c r="E31" s="255"/>
      <c r="F31" s="255"/>
      <c r="G31" s="255"/>
      <c r="H31" s="255"/>
      <c r="I31" s="256"/>
      <c r="J31" s="257"/>
      <c r="K31" s="257"/>
      <c r="L31" s="258"/>
      <c r="M31" s="319" t="s">
        <v>190</v>
      </c>
    </row>
    <row r="32" spans="1:25" s="34" customFormat="1" ht="15" outlineLevel="2">
      <c r="B32" s="259" t="s">
        <v>162</v>
      </c>
      <c r="C32" s="260"/>
      <c r="D32" s="260"/>
      <c r="E32" s="260"/>
      <c r="F32" s="260"/>
      <c r="G32" s="260"/>
      <c r="H32" s="260"/>
      <c r="I32" s="256"/>
      <c r="J32" s="257"/>
      <c r="K32" s="257"/>
      <c r="L32" s="258"/>
      <c r="M32" s="321"/>
    </row>
    <row r="33" spans="1:13" s="34" customFormat="1" ht="14.65" customHeight="1" outlineLevel="2">
      <c r="B33" s="261" t="s">
        <v>163</v>
      </c>
      <c r="C33" s="262"/>
      <c r="D33" s="262"/>
      <c r="E33" s="262"/>
      <c r="F33" s="262"/>
      <c r="G33" s="262"/>
      <c r="H33" s="263"/>
      <c r="I33" s="264"/>
      <c r="J33" s="265"/>
      <c r="K33" s="265"/>
      <c r="L33" s="266"/>
      <c r="M33" s="321"/>
    </row>
    <row r="34" spans="1:13" s="34" customFormat="1" ht="15.4" customHeight="1" outlineLevel="2">
      <c r="B34" s="259" t="s">
        <v>164</v>
      </c>
      <c r="C34" s="260"/>
      <c r="D34" s="260"/>
      <c r="E34" s="260"/>
      <c r="F34" s="260"/>
      <c r="G34" s="260"/>
      <c r="H34" s="260"/>
      <c r="I34" s="267"/>
      <c r="J34" s="267"/>
      <c r="K34" s="267"/>
      <c r="L34" s="267"/>
      <c r="M34" s="320"/>
    </row>
    <row r="35" spans="1:13" s="34" customFormat="1" ht="15.4" customHeight="1" outlineLevel="2">
      <c r="B35" s="86"/>
      <c r="C35" s="108" t="s">
        <v>173</v>
      </c>
      <c r="D35" s="108"/>
      <c r="E35" s="108"/>
      <c r="F35" s="108"/>
      <c r="G35" s="87"/>
      <c r="H35" s="87"/>
      <c r="I35" s="87"/>
      <c r="J35" s="87"/>
      <c r="K35" s="87"/>
      <c r="L35" s="87"/>
      <c r="M35" s="88"/>
    </row>
    <row r="36" spans="1:13" s="34" customFormat="1" ht="15.4" customHeight="1" outlineLevel="2">
      <c r="B36" s="261" t="s">
        <v>174</v>
      </c>
      <c r="C36" s="262"/>
      <c r="D36" s="262"/>
      <c r="E36" s="262"/>
      <c r="F36" s="262"/>
      <c r="G36" s="262"/>
      <c r="H36" s="263"/>
      <c r="I36" s="267"/>
      <c r="J36" s="267"/>
      <c r="K36" s="267"/>
      <c r="L36" s="267"/>
      <c r="M36" s="319" t="s">
        <v>190</v>
      </c>
    </row>
    <row r="37" spans="1:13" s="34" customFormat="1" ht="15.4" customHeight="1" outlineLevel="2">
      <c r="B37" s="259" t="s">
        <v>143</v>
      </c>
      <c r="C37" s="260"/>
      <c r="D37" s="260"/>
      <c r="E37" s="260"/>
      <c r="F37" s="260"/>
      <c r="G37" s="260"/>
      <c r="H37" s="260"/>
      <c r="I37" s="256"/>
      <c r="J37" s="257"/>
      <c r="K37" s="257"/>
      <c r="L37" s="258"/>
      <c r="M37" s="321"/>
    </row>
    <row r="38" spans="1:13" s="34" customFormat="1" ht="15.4" customHeight="1" outlineLevel="2">
      <c r="B38" s="261" t="s">
        <v>175</v>
      </c>
      <c r="C38" s="262"/>
      <c r="D38" s="262"/>
      <c r="E38" s="262"/>
      <c r="F38" s="262"/>
      <c r="G38" s="262"/>
      <c r="H38" s="263"/>
      <c r="I38" s="267"/>
      <c r="J38" s="267"/>
      <c r="K38" s="267"/>
      <c r="L38" s="267"/>
      <c r="M38" s="321"/>
    </row>
    <row r="39" spans="1:13" s="34" customFormat="1" ht="15.4" customHeight="1" outlineLevel="2">
      <c r="B39" s="261" t="s">
        <v>182</v>
      </c>
      <c r="C39" s="262"/>
      <c r="D39" s="262"/>
      <c r="E39" s="262"/>
      <c r="F39" s="262"/>
      <c r="G39" s="262"/>
      <c r="H39" s="263"/>
      <c r="I39" s="264"/>
      <c r="J39" s="265"/>
      <c r="K39" s="265"/>
      <c r="L39" s="266"/>
      <c r="M39" s="320"/>
    </row>
    <row r="40" spans="1:13" s="34" customFormat="1" ht="15.4" customHeight="1" outlineLevel="2">
      <c r="B40" s="86"/>
      <c r="C40" s="87" t="s">
        <v>110</v>
      </c>
      <c r="D40" s="87"/>
      <c r="E40" s="87"/>
      <c r="F40" s="87"/>
      <c r="G40" s="87"/>
      <c r="H40" s="87"/>
      <c r="I40" s="87"/>
      <c r="J40" s="87"/>
      <c r="K40" s="87"/>
      <c r="L40" s="87"/>
      <c r="M40" s="88"/>
    </row>
    <row r="41" spans="1:13" s="34" customFormat="1" ht="15.4" customHeight="1" outlineLevel="2">
      <c r="B41" s="254" t="s">
        <v>165</v>
      </c>
      <c r="C41" s="255"/>
      <c r="D41" s="255"/>
      <c r="E41" s="255"/>
      <c r="F41" s="255"/>
      <c r="G41" s="255"/>
      <c r="H41" s="255"/>
      <c r="I41" s="256"/>
      <c r="J41" s="257"/>
      <c r="K41" s="257"/>
      <c r="L41" s="258"/>
      <c r="M41" s="319" t="s">
        <v>190</v>
      </c>
    </row>
    <row r="42" spans="1:13" s="34" customFormat="1" ht="15.4" customHeight="1" outlineLevel="2">
      <c r="B42" s="261" t="s">
        <v>163</v>
      </c>
      <c r="C42" s="262"/>
      <c r="D42" s="262"/>
      <c r="E42" s="262"/>
      <c r="F42" s="262"/>
      <c r="G42" s="262"/>
      <c r="H42" s="263"/>
      <c r="I42" s="264"/>
      <c r="J42" s="265"/>
      <c r="K42" s="265"/>
      <c r="L42" s="266"/>
      <c r="M42" s="320"/>
    </row>
    <row r="43" spans="1:13" s="34" customFormat="1" ht="18" customHeight="1" outlineLevel="2" thickBot="1">
      <c r="B43" s="84"/>
      <c r="C43" s="309" t="s">
        <v>12</v>
      </c>
      <c r="D43" s="309"/>
      <c r="E43" s="309"/>
      <c r="F43" s="309"/>
      <c r="G43" s="309"/>
      <c r="H43" s="309"/>
      <c r="I43" s="309"/>
      <c r="J43" s="309"/>
      <c r="K43" s="309"/>
      <c r="L43" s="309"/>
      <c r="M43" s="310"/>
    </row>
    <row r="44" spans="1:13" s="34" customFormat="1" ht="18" customHeight="1" outlineLevel="2">
      <c r="B44" s="68"/>
      <c r="C44" s="54"/>
      <c r="D44" s="54"/>
      <c r="E44" s="54"/>
      <c r="F44" s="54"/>
      <c r="G44" s="54"/>
      <c r="H44" s="54"/>
      <c r="I44" s="54"/>
      <c r="J44" s="54"/>
      <c r="K44" s="54"/>
      <c r="L44" s="54"/>
      <c r="M44" s="55"/>
    </row>
    <row r="45" spans="1:13" s="34" customFormat="1" ht="18" customHeight="1" outlineLevel="2">
      <c r="B45" s="42"/>
      <c r="C45" s="43"/>
      <c r="D45" s="43"/>
      <c r="E45" s="43"/>
      <c r="F45" s="43"/>
      <c r="G45" s="43"/>
      <c r="H45" s="43"/>
      <c r="I45" s="43"/>
      <c r="J45" s="43"/>
      <c r="K45" s="43"/>
      <c r="L45" s="43"/>
      <c r="M45" s="44"/>
    </row>
    <row r="46" spans="1:13" s="34" customFormat="1" ht="18" customHeight="1" outlineLevel="2" thickBot="1">
      <c r="B46" s="65"/>
      <c r="C46" s="66"/>
      <c r="D46" s="66"/>
      <c r="E46" s="66"/>
      <c r="F46" s="66"/>
      <c r="G46" s="66"/>
      <c r="H46" s="66"/>
      <c r="I46" s="66"/>
      <c r="J46" s="66"/>
      <c r="K46" s="66"/>
      <c r="L46" s="66"/>
      <c r="M46" s="67"/>
    </row>
    <row r="47" spans="1:13" s="7" customFormat="1" ht="18" customHeight="1" thickBot="1">
      <c r="A47" s="34"/>
      <c r="B47" s="34"/>
      <c r="C47" s="34"/>
      <c r="D47" s="34"/>
      <c r="E47" s="34"/>
      <c r="F47" s="34"/>
      <c r="G47" s="34"/>
      <c r="H47" s="34"/>
      <c r="I47" s="34"/>
      <c r="J47" s="34"/>
      <c r="K47" s="34"/>
      <c r="L47" s="34"/>
      <c r="M47" s="34"/>
    </row>
    <row r="48" spans="1:13" s="34" customFormat="1" ht="18" customHeight="1">
      <c r="A48" s="34" t="s">
        <v>108</v>
      </c>
      <c r="B48" s="89"/>
      <c r="C48" s="243" t="s">
        <v>9</v>
      </c>
      <c r="D48" s="243"/>
      <c r="E48" s="243"/>
      <c r="F48" s="243"/>
      <c r="G48" s="243"/>
      <c r="H48" s="243"/>
      <c r="I48" s="243"/>
      <c r="J48" s="243"/>
      <c r="K48" s="243"/>
      <c r="L48" s="243"/>
      <c r="M48" s="244"/>
    </row>
    <row r="49" spans="1:14" s="34" customFormat="1" ht="18" customHeight="1">
      <c r="B49" s="338" t="s">
        <v>259</v>
      </c>
      <c r="C49" s="339"/>
      <c r="D49" s="339"/>
      <c r="E49" s="339"/>
      <c r="F49" s="339"/>
      <c r="G49" s="339"/>
      <c r="H49" s="339"/>
      <c r="I49" s="339"/>
      <c r="J49" s="339"/>
      <c r="K49" s="339"/>
      <c r="L49" s="339"/>
      <c r="M49" s="340"/>
    </row>
    <row r="50" spans="1:14" s="34" customFormat="1" ht="18" customHeight="1">
      <c r="B50" s="318" t="s">
        <v>176</v>
      </c>
      <c r="C50" s="262"/>
      <c r="D50" s="262"/>
      <c r="E50" s="262"/>
      <c r="F50" s="262"/>
      <c r="G50" s="262"/>
      <c r="H50" s="263"/>
      <c r="I50" s="264"/>
      <c r="J50" s="265"/>
      <c r="K50" s="265"/>
      <c r="L50" s="266"/>
      <c r="M50" s="369" t="s">
        <v>191</v>
      </c>
      <c r="N50" s="62"/>
    </row>
    <row r="51" spans="1:14" s="34" customFormat="1" ht="27" customHeight="1">
      <c r="B51" s="318" t="s">
        <v>145</v>
      </c>
      <c r="C51" s="366"/>
      <c r="D51" s="366"/>
      <c r="E51" s="366"/>
      <c r="F51" s="366"/>
      <c r="G51" s="366"/>
      <c r="H51" s="372"/>
      <c r="I51" s="264"/>
      <c r="J51" s="265"/>
      <c r="K51" s="265"/>
      <c r="L51" s="266"/>
      <c r="M51" s="370"/>
      <c r="N51" s="62"/>
    </row>
    <row r="52" spans="1:14" s="34" customFormat="1" ht="25.5" customHeight="1">
      <c r="B52" s="261" t="s">
        <v>144</v>
      </c>
      <c r="C52" s="262"/>
      <c r="D52" s="262"/>
      <c r="E52" s="262"/>
      <c r="F52" s="262"/>
      <c r="G52" s="262"/>
      <c r="H52" s="263"/>
      <c r="I52" s="264"/>
      <c r="J52" s="265"/>
      <c r="K52" s="265"/>
      <c r="L52" s="266"/>
      <c r="M52" s="370"/>
      <c r="N52" s="62"/>
    </row>
    <row r="53" spans="1:14" s="34" customFormat="1" ht="24.75" customHeight="1" thickBot="1">
      <c r="B53" s="373" t="s">
        <v>136</v>
      </c>
      <c r="C53" s="374"/>
      <c r="D53" s="374"/>
      <c r="E53" s="374"/>
      <c r="F53" s="374"/>
      <c r="G53" s="374"/>
      <c r="H53" s="375"/>
      <c r="I53" s="376"/>
      <c r="J53" s="377"/>
      <c r="K53" s="377"/>
      <c r="L53" s="378"/>
      <c r="M53" s="371"/>
      <c r="N53" s="62"/>
    </row>
    <row r="54" spans="1:14" s="34" customFormat="1" ht="18" customHeight="1" thickBot="1">
      <c r="B54" s="6"/>
      <c r="C54" s="6"/>
      <c r="D54" s="6"/>
      <c r="E54" s="6"/>
      <c r="F54" s="6"/>
      <c r="G54" s="6"/>
      <c r="H54" s="6"/>
      <c r="I54" s="6"/>
      <c r="J54" s="6"/>
      <c r="K54" s="6"/>
      <c r="L54" s="6"/>
      <c r="M54" s="6"/>
    </row>
    <row r="55" spans="1:14" s="50" customFormat="1" ht="18" customHeight="1" outlineLevel="1" thickBot="1">
      <c r="A55" s="50" t="s">
        <v>126</v>
      </c>
      <c r="B55" s="90"/>
      <c r="C55" s="307" t="s">
        <v>14</v>
      </c>
      <c r="D55" s="307"/>
      <c r="E55" s="307"/>
      <c r="F55" s="307"/>
      <c r="G55" s="307"/>
      <c r="H55" s="307"/>
      <c r="I55" s="307"/>
      <c r="J55" s="307"/>
      <c r="K55" s="307"/>
      <c r="L55" s="307"/>
      <c r="M55" s="308"/>
    </row>
    <row r="56" spans="1:14" s="50" customFormat="1" ht="18" customHeight="1" outlineLevel="1">
      <c r="B56" s="254" t="s">
        <v>166</v>
      </c>
      <c r="C56" s="255"/>
      <c r="D56" s="255"/>
      <c r="E56" s="255"/>
      <c r="F56" s="255"/>
      <c r="G56" s="255"/>
      <c r="H56" s="255"/>
      <c r="I56" s="256"/>
      <c r="J56" s="257"/>
      <c r="K56" s="257"/>
      <c r="L56" s="258"/>
      <c r="M56" s="368" t="s">
        <v>190</v>
      </c>
    </row>
    <row r="57" spans="1:14" s="50" customFormat="1" ht="26.65" customHeight="1" outlineLevel="1">
      <c r="B57" s="259" t="s">
        <v>167</v>
      </c>
      <c r="C57" s="260"/>
      <c r="D57" s="260"/>
      <c r="E57" s="260"/>
      <c r="F57" s="260"/>
      <c r="G57" s="260"/>
      <c r="H57" s="260"/>
      <c r="I57" s="256"/>
      <c r="J57" s="257"/>
      <c r="K57" s="257"/>
      <c r="L57" s="258"/>
      <c r="M57" s="321"/>
    </row>
    <row r="58" spans="1:14" s="50" customFormat="1" ht="24" customHeight="1" outlineLevel="1">
      <c r="B58" s="261" t="s">
        <v>168</v>
      </c>
      <c r="C58" s="262"/>
      <c r="D58" s="262"/>
      <c r="E58" s="262"/>
      <c r="F58" s="262"/>
      <c r="G58" s="262"/>
      <c r="H58" s="263"/>
      <c r="I58" s="256"/>
      <c r="J58" s="257"/>
      <c r="K58" s="257"/>
      <c r="L58" s="258"/>
      <c r="M58" s="321"/>
    </row>
    <row r="59" spans="1:14" s="50" customFormat="1" ht="18" customHeight="1" outlineLevel="1">
      <c r="B59" s="259" t="s">
        <v>169</v>
      </c>
      <c r="C59" s="260"/>
      <c r="D59" s="260"/>
      <c r="E59" s="260"/>
      <c r="F59" s="260"/>
      <c r="G59" s="260"/>
      <c r="H59" s="260"/>
      <c r="I59" s="267"/>
      <c r="J59" s="267"/>
      <c r="K59" s="267"/>
      <c r="L59" s="267"/>
      <c r="M59" s="320"/>
    </row>
    <row r="60" spans="1:14" s="50" customFormat="1" ht="18" customHeight="1" outlineLevel="1" thickBot="1">
      <c r="B60" s="84"/>
      <c r="C60" s="309" t="s">
        <v>12</v>
      </c>
      <c r="D60" s="309"/>
      <c r="E60" s="309"/>
      <c r="F60" s="309"/>
      <c r="G60" s="309"/>
      <c r="H60" s="309"/>
      <c r="I60" s="309"/>
      <c r="J60" s="309"/>
      <c r="K60" s="309"/>
      <c r="L60" s="309"/>
      <c r="M60" s="310"/>
    </row>
    <row r="61" spans="1:14" s="50" customFormat="1" ht="18" customHeight="1" outlineLevel="1">
      <c r="B61" s="68"/>
      <c r="C61" s="54"/>
      <c r="D61" s="54"/>
      <c r="E61" s="54"/>
      <c r="F61" s="54"/>
      <c r="G61" s="54"/>
      <c r="H61" s="54"/>
      <c r="I61" s="54"/>
      <c r="J61" s="54"/>
      <c r="K61" s="54"/>
      <c r="L61" s="54"/>
      <c r="M61" s="55"/>
    </row>
    <row r="62" spans="1:14" s="50" customFormat="1" ht="18" customHeight="1" outlineLevel="1">
      <c r="B62" s="42"/>
      <c r="C62" s="43"/>
      <c r="D62" s="43"/>
      <c r="E62" s="43"/>
      <c r="F62" s="43"/>
      <c r="G62" s="43"/>
      <c r="H62" s="43"/>
      <c r="I62" s="43"/>
      <c r="J62" s="43"/>
      <c r="K62" s="43"/>
      <c r="L62" s="43"/>
      <c r="M62" s="44"/>
    </row>
    <row r="63" spans="1:14" s="50" customFormat="1" ht="18" customHeight="1" outlineLevel="1" thickBot="1">
      <c r="B63" s="65"/>
      <c r="C63" s="66"/>
      <c r="D63" s="66"/>
      <c r="E63" s="66"/>
      <c r="F63" s="66"/>
      <c r="G63" s="66"/>
      <c r="H63" s="66"/>
      <c r="I63" s="66"/>
      <c r="J63" s="66"/>
      <c r="K63" s="66"/>
      <c r="L63" s="66"/>
      <c r="M63" s="67"/>
    </row>
    <row r="64" spans="1:14" s="34" customFormat="1" ht="18" customHeight="1">
      <c r="B64" s="6"/>
      <c r="C64" s="6"/>
      <c r="D64" s="6"/>
      <c r="E64" s="6"/>
      <c r="F64" s="6"/>
      <c r="G64" s="6"/>
      <c r="H64" s="6"/>
      <c r="I64" s="6"/>
      <c r="J64" s="6"/>
      <c r="K64" s="6"/>
      <c r="L64" s="6"/>
      <c r="M64" s="6"/>
    </row>
    <row r="65" spans="1:13" s="34" customFormat="1" ht="18" customHeight="1" thickBot="1">
      <c r="B65" s="6"/>
      <c r="C65" s="6"/>
      <c r="D65" s="6"/>
      <c r="E65" s="6"/>
      <c r="F65" s="6"/>
      <c r="G65" s="6"/>
      <c r="H65" s="6"/>
      <c r="I65" s="6"/>
      <c r="J65" s="6"/>
      <c r="K65" s="6"/>
      <c r="L65" s="6"/>
      <c r="M65" s="6"/>
    </row>
    <row r="66" spans="1:13" s="4" customFormat="1" ht="13.9" customHeight="1">
      <c r="A66" s="4" t="s">
        <v>127</v>
      </c>
      <c r="B66" s="241" t="s">
        <v>1</v>
      </c>
      <c r="C66" s="227" t="s">
        <v>13</v>
      </c>
      <c r="D66" s="228"/>
      <c r="E66" s="228"/>
      <c r="F66" s="228"/>
      <c r="G66" s="228"/>
      <c r="H66" s="228"/>
      <c r="I66" s="228"/>
      <c r="J66" s="228"/>
      <c r="K66" s="228"/>
      <c r="L66" s="228"/>
      <c r="M66" s="229"/>
    </row>
    <row r="67" spans="1:13" s="4" customFormat="1" ht="13.9" customHeight="1">
      <c r="B67" s="317"/>
      <c r="C67" s="230"/>
      <c r="D67" s="231"/>
      <c r="E67" s="231"/>
      <c r="F67" s="231"/>
      <c r="G67" s="231"/>
      <c r="H67" s="231"/>
      <c r="I67" s="231"/>
      <c r="J67" s="231"/>
      <c r="K67" s="231"/>
      <c r="L67" s="231"/>
      <c r="M67" s="232"/>
    </row>
    <row r="68" spans="1:13" s="12" customFormat="1" ht="13.9" customHeight="1">
      <c r="B68" s="318" t="s">
        <v>257</v>
      </c>
      <c r="C68" s="366"/>
      <c r="D68" s="366"/>
      <c r="E68" s="366"/>
      <c r="F68" s="366"/>
      <c r="G68" s="366"/>
      <c r="H68" s="366"/>
      <c r="I68" s="366"/>
      <c r="J68" s="366"/>
      <c r="K68" s="366"/>
      <c r="L68" s="366"/>
      <c r="M68" s="367"/>
    </row>
    <row r="69" spans="1:13" s="12" customFormat="1" ht="13.9" customHeight="1">
      <c r="B69" s="318" t="s">
        <v>258</v>
      </c>
      <c r="C69" s="366"/>
      <c r="D69" s="366"/>
      <c r="E69" s="366"/>
      <c r="F69" s="366"/>
      <c r="G69" s="366"/>
      <c r="H69" s="366"/>
      <c r="I69" s="366"/>
      <c r="J69" s="366"/>
      <c r="K69" s="366"/>
      <c r="L69" s="366"/>
      <c r="M69" s="367"/>
    </row>
    <row r="70" spans="1:13" s="12" customFormat="1" ht="13.9" customHeight="1">
      <c r="B70" s="318" t="s">
        <v>170</v>
      </c>
      <c r="C70" s="262"/>
      <c r="D70" s="262"/>
      <c r="E70" s="262"/>
      <c r="F70" s="262"/>
      <c r="G70" s="262"/>
      <c r="H70" s="263"/>
      <c r="I70" s="264"/>
      <c r="J70" s="265"/>
      <c r="K70" s="265"/>
      <c r="L70" s="266"/>
      <c r="M70" s="319" t="s">
        <v>190</v>
      </c>
    </row>
    <row r="71" spans="1:13" s="12" customFormat="1" ht="54.4" customHeight="1">
      <c r="B71" s="318" t="s">
        <v>150</v>
      </c>
      <c r="C71" s="262"/>
      <c r="D71" s="262"/>
      <c r="E71" s="262"/>
      <c r="F71" s="262"/>
      <c r="G71" s="262"/>
      <c r="H71" s="263"/>
      <c r="I71" s="353"/>
      <c r="J71" s="354"/>
      <c r="K71" s="354"/>
      <c r="L71" s="355"/>
      <c r="M71" s="321"/>
    </row>
    <row r="72" spans="1:13" s="12" customFormat="1" ht="24.75" customHeight="1">
      <c r="B72" s="318" t="s">
        <v>181</v>
      </c>
      <c r="C72" s="262"/>
      <c r="D72" s="262"/>
      <c r="E72" s="262"/>
      <c r="F72" s="262"/>
      <c r="G72" s="262"/>
      <c r="H72" s="263"/>
      <c r="I72" s="264"/>
      <c r="J72" s="265"/>
      <c r="K72" s="265"/>
      <c r="L72" s="266"/>
      <c r="M72" s="321"/>
    </row>
    <row r="73" spans="1:13" s="12" customFormat="1" ht="24.75" customHeight="1">
      <c r="B73" s="318" t="s">
        <v>180</v>
      </c>
      <c r="C73" s="262"/>
      <c r="D73" s="262"/>
      <c r="E73" s="262"/>
      <c r="F73" s="262"/>
      <c r="G73" s="262"/>
      <c r="H73" s="263"/>
      <c r="I73" s="256"/>
      <c r="J73" s="257"/>
      <c r="K73" s="257"/>
      <c r="L73" s="258"/>
      <c r="M73" s="321"/>
    </row>
    <row r="74" spans="1:13" s="12" customFormat="1" ht="13.9" customHeight="1">
      <c r="B74" s="318" t="s">
        <v>171</v>
      </c>
      <c r="C74" s="262"/>
      <c r="D74" s="262"/>
      <c r="E74" s="262"/>
      <c r="F74" s="262"/>
      <c r="G74" s="262"/>
      <c r="H74" s="263"/>
      <c r="I74" s="256"/>
      <c r="J74" s="257"/>
      <c r="K74" s="257"/>
      <c r="L74" s="258"/>
      <c r="M74" s="321"/>
    </row>
    <row r="75" spans="1:13" s="12" customFormat="1" ht="13.9" customHeight="1">
      <c r="B75" s="318" t="s">
        <v>172</v>
      </c>
      <c r="C75" s="262"/>
      <c r="D75" s="262"/>
      <c r="E75" s="262"/>
      <c r="F75" s="262"/>
      <c r="G75" s="262"/>
      <c r="H75" s="263"/>
      <c r="I75" s="264"/>
      <c r="J75" s="265"/>
      <c r="K75" s="265"/>
      <c r="L75" s="266"/>
      <c r="M75" s="320"/>
    </row>
    <row r="76" spans="1:13" s="34" customFormat="1" ht="18" customHeight="1" outlineLevel="2" thickBot="1">
      <c r="B76" s="84"/>
      <c r="C76" s="309" t="s">
        <v>12</v>
      </c>
      <c r="D76" s="309"/>
      <c r="E76" s="309"/>
      <c r="F76" s="309"/>
      <c r="G76" s="309"/>
      <c r="H76" s="309"/>
      <c r="I76" s="309"/>
      <c r="J76" s="309"/>
      <c r="K76" s="309"/>
      <c r="L76" s="309"/>
      <c r="M76" s="310"/>
    </row>
    <row r="77" spans="1:13" s="34" customFormat="1" ht="18" customHeight="1" outlineLevel="2">
      <c r="B77" s="68"/>
      <c r="C77" s="54"/>
      <c r="D77" s="54"/>
      <c r="E77" s="54"/>
      <c r="F77" s="54"/>
      <c r="G77" s="54"/>
      <c r="H77" s="54"/>
      <c r="I77" s="54"/>
      <c r="J77" s="54"/>
      <c r="K77" s="54"/>
      <c r="L77" s="54"/>
      <c r="M77" s="55"/>
    </row>
    <row r="78" spans="1:13" s="34" customFormat="1" ht="18" customHeight="1" outlineLevel="2">
      <c r="B78" s="42"/>
      <c r="C78" s="43"/>
      <c r="D78" s="43"/>
      <c r="E78" s="43"/>
      <c r="F78" s="43"/>
      <c r="G78" s="43"/>
      <c r="H78" s="43"/>
      <c r="I78" s="43"/>
      <c r="J78" s="43"/>
      <c r="K78" s="43"/>
      <c r="L78" s="43"/>
      <c r="M78" s="44"/>
    </row>
    <row r="79" spans="1:13" s="34" customFormat="1" ht="18" customHeight="1" outlineLevel="2" thickBot="1">
      <c r="B79" s="65"/>
      <c r="C79" s="66"/>
      <c r="D79" s="66"/>
      <c r="E79" s="66"/>
      <c r="F79" s="66"/>
      <c r="G79" s="66"/>
      <c r="H79" s="66"/>
      <c r="I79" s="66"/>
      <c r="J79" s="66"/>
      <c r="K79" s="66"/>
      <c r="L79" s="66"/>
      <c r="M79" s="67"/>
    </row>
    <row r="80" spans="1:13" s="50" customFormat="1" ht="18" customHeight="1" outlineLevel="1" thickBot="1">
      <c r="B80" s="63"/>
      <c r="C80" s="49"/>
      <c r="D80" s="49"/>
      <c r="E80" s="51"/>
      <c r="F80" s="51"/>
      <c r="G80" s="51"/>
      <c r="H80" s="49"/>
      <c r="I80" s="49"/>
      <c r="J80" s="49"/>
      <c r="K80" s="51"/>
      <c r="L80" s="51"/>
      <c r="M80" s="51"/>
    </row>
    <row r="81" spans="1:24" s="50" customFormat="1" ht="18" customHeight="1" outlineLevel="1" thickBot="1">
      <c r="A81" s="50" t="s">
        <v>128</v>
      </c>
      <c r="B81" s="90"/>
      <c r="C81" s="307" t="s">
        <v>6</v>
      </c>
      <c r="D81" s="307"/>
      <c r="E81" s="307"/>
      <c r="F81" s="307"/>
      <c r="G81" s="307"/>
      <c r="H81" s="307"/>
      <c r="I81" s="307"/>
      <c r="J81" s="307"/>
      <c r="K81" s="307"/>
      <c r="L81" s="307"/>
      <c r="M81" s="308"/>
    </row>
    <row r="82" spans="1:24" s="50" customFormat="1" ht="18" customHeight="1" outlineLevel="1" thickBot="1">
      <c r="B82" s="97" t="s">
        <v>115</v>
      </c>
      <c r="C82" s="96"/>
      <c r="D82" s="96"/>
      <c r="E82" s="96"/>
      <c r="F82" s="96"/>
      <c r="G82" s="96"/>
      <c r="H82" s="96"/>
      <c r="I82" s="96"/>
      <c r="J82" s="96"/>
      <c r="K82" s="96"/>
      <c r="L82" s="96"/>
      <c r="M82" s="98"/>
    </row>
    <row r="83" spans="1:24" s="50" customFormat="1" ht="18" customHeight="1" outlineLevel="1" thickBot="1"/>
    <row r="84" spans="1:24" s="50" customFormat="1" ht="38.65" customHeight="1" outlineLevel="1">
      <c r="B84" s="99" t="s">
        <v>155</v>
      </c>
      <c r="C84" s="100" t="s">
        <v>156</v>
      </c>
      <c r="D84" s="100" t="s">
        <v>7</v>
      </c>
      <c r="E84" s="100" t="s">
        <v>2</v>
      </c>
      <c r="F84" s="100" t="s">
        <v>157</v>
      </c>
      <c r="G84" s="100" t="s">
        <v>8</v>
      </c>
      <c r="H84" s="101" t="s">
        <v>133</v>
      </c>
      <c r="I84" s="48"/>
      <c r="J84" s="356"/>
      <c r="K84" s="356"/>
      <c r="L84" s="356"/>
      <c r="M84" s="356"/>
    </row>
    <row r="85" spans="1:24" s="50" customFormat="1" ht="18" customHeight="1" outlineLevel="1">
      <c r="B85" s="70"/>
      <c r="C85" s="52"/>
      <c r="D85" s="53"/>
      <c r="E85" s="53"/>
      <c r="F85" s="53"/>
      <c r="G85" s="53"/>
      <c r="H85" s="64"/>
      <c r="I85" s="48"/>
      <c r="J85" s="69"/>
      <c r="K85" s="69"/>
      <c r="L85" s="69"/>
      <c r="M85" s="69"/>
    </row>
    <row r="86" spans="1:24" s="50" customFormat="1" ht="18" customHeight="1" outlineLevel="1" thickBot="1">
      <c r="B86" s="71"/>
      <c r="C86" s="72"/>
      <c r="D86" s="73"/>
      <c r="E86" s="73"/>
      <c r="F86" s="73"/>
      <c r="G86" s="73"/>
      <c r="H86" s="74"/>
      <c r="I86" s="48"/>
      <c r="J86" s="69"/>
      <c r="K86" s="69"/>
      <c r="L86" s="69"/>
      <c r="M86" s="69"/>
    </row>
    <row r="87" spans="1:24" s="50" customFormat="1" ht="18" customHeight="1" outlineLevel="1">
      <c r="B87" s="311"/>
      <c r="C87" s="311"/>
      <c r="D87" s="311"/>
      <c r="E87" s="311"/>
      <c r="F87" s="311"/>
      <c r="G87" s="311"/>
      <c r="H87" s="311"/>
      <c r="I87" s="311"/>
      <c r="J87" s="311"/>
      <c r="K87" s="311"/>
      <c r="L87" s="311"/>
      <c r="M87" s="311"/>
    </row>
    <row r="88" spans="1:24" s="7" customFormat="1" ht="13.9" customHeight="1" thickBot="1">
      <c r="A88" s="34"/>
      <c r="B88" s="14"/>
      <c r="C88" s="14"/>
      <c r="D88" s="14"/>
      <c r="E88" s="14"/>
      <c r="F88" s="14"/>
      <c r="G88" s="14"/>
      <c r="H88" s="14"/>
      <c r="I88" s="14"/>
      <c r="J88" s="14"/>
      <c r="K88" s="14"/>
      <c r="L88" s="6"/>
      <c r="M88" s="6"/>
    </row>
    <row r="89" spans="1:24" s="8" customFormat="1" ht="13.9" customHeight="1">
      <c r="A89" s="34"/>
      <c r="B89" s="241" t="s">
        <v>1</v>
      </c>
      <c r="C89" s="227" t="s">
        <v>15</v>
      </c>
      <c r="D89" s="228"/>
      <c r="E89" s="228"/>
      <c r="F89" s="228"/>
      <c r="G89" s="228"/>
      <c r="H89" s="228"/>
      <c r="I89" s="228"/>
      <c r="J89" s="228"/>
      <c r="K89" s="228"/>
      <c r="L89" s="228"/>
      <c r="M89" s="229"/>
    </row>
    <row r="90" spans="1:24" s="9" customFormat="1" ht="13.9" customHeight="1" thickBot="1">
      <c r="A90" s="34" t="s">
        <v>129</v>
      </c>
      <c r="B90" s="337"/>
      <c r="C90" s="293"/>
      <c r="D90" s="294"/>
      <c r="E90" s="294"/>
      <c r="F90" s="294"/>
      <c r="G90" s="294"/>
      <c r="H90" s="294"/>
      <c r="I90" s="294"/>
      <c r="J90" s="294"/>
      <c r="K90" s="294"/>
      <c r="L90" s="294"/>
      <c r="M90" s="295"/>
    </row>
    <row r="91" spans="1:24" s="8" customFormat="1" ht="13.9" customHeight="1" outlineLevel="1">
      <c r="A91" s="34"/>
      <c r="B91" s="102"/>
      <c r="C91" s="103" t="s">
        <v>16</v>
      </c>
      <c r="D91" s="103"/>
      <c r="E91" s="103"/>
      <c r="F91" s="103"/>
      <c r="G91" s="103"/>
      <c r="H91" s="103"/>
      <c r="I91" s="103"/>
      <c r="J91" s="103"/>
      <c r="K91" s="103"/>
      <c r="L91" s="103"/>
      <c r="M91" s="104"/>
    </row>
    <row r="92" spans="1:24" s="8" customFormat="1" ht="13.9" customHeight="1" outlineLevel="1">
      <c r="A92" s="34"/>
      <c r="B92" s="296" t="s">
        <v>17</v>
      </c>
      <c r="C92" s="297"/>
      <c r="D92" s="297"/>
      <c r="E92" s="297"/>
      <c r="F92" s="297"/>
      <c r="G92" s="297"/>
      <c r="H92" s="297"/>
      <c r="I92" s="297"/>
      <c r="J92" s="297"/>
      <c r="K92" s="297"/>
      <c r="L92" s="297"/>
      <c r="M92" s="298"/>
    </row>
    <row r="93" spans="1:24" s="8" customFormat="1" ht="13.9" customHeight="1" outlineLevel="1">
      <c r="A93" s="34"/>
      <c r="B93" s="296" t="s">
        <v>18</v>
      </c>
      <c r="C93" s="297"/>
      <c r="D93" s="297"/>
      <c r="E93" s="297"/>
      <c r="F93" s="297"/>
      <c r="G93" s="297"/>
      <c r="H93" s="297"/>
      <c r="I93" s="297"/>
      <c r="J93" s="297"/>
      <c r="K93" s="297"/>
      <c r="L93" s="297"/>
      <c r="M93" s="298"/>
    </row>
    <row r="94" spans="1:24" s="8" customFormat="1" ht="13.9" customHeight="1" outlineLevel="1">
      <c r="A94" s="34"/>
      <c r="B94" s="296" t="s">
        <v>19</v>
      </c>
      <c r="C94" s="297"/>
      <c r="D94" s="297"/>
      <c r="E94" s="297"/>
      <c r="F94" s="297"/>
      <c r="G94" s="297"/>
      <c r="H94" s="297"/>
      <c r="I94" s="297"/>
      <c r="J94" s="297"/>
      <c r="K94" s="297"/>
      <c r="L94" s="297"/>
      <c r="M94" s="298"/>
    </row>
    <row r="95" spans="1:24" s="8" customFormat="1" ht="13.9" customHeight="1" outlineLevel="1">
      <c r="A95" s="34"/>
      <c r="B95" s="299" t="s">
        <v>20</v>
      </c>
      <c r="C95" s="300"/>
      <c r="D95" s="300"/>
      <c r="E95" s="300"/>
      <c r="F95" s="300"/>
      <c r="G95" s="300"/>
      <c r="H95" s="300"/>
      <c r="I95" s="300"/>
      <c r="J95" s="300"/>
      <c r="K95" s="300"/>
      <c r="L95" s="300"/>
      <c r="M95" s="301"/>
    </row>
    <row r="96" spans="1:24" s="8" customFormat="1" ht="27" customHeight="1" outlineLevel="1">
      <c r="A96" s="34"/>
      <c r="B96" s="250" t="s">
        <v>21</v>
      </c>
      <c r="C96" s="251"/>
      <c r="D96" s="15" t="s">
        <v>22</v>
      </c>
      <c r="E96" s="109" t="s">
        <v>188</v>
      </c>
      <c r="F96" s="251" t="s">
        <v>23</v>
      </c>
      <c r="G96" s="251"/>
      <c r="H96" s="251"/>
      <c r="I96" s="251"/>
      <c r="J96" s="251"/>
      <c r="K96" s="251"/>
      <c r="L96" s="59" t="s">
        <v>24</v>
      </c>
      <c r="M96" s="16" t="s">
        <v>25</v>
      </c>
      <c r="N96" s="34"/>
      <c r="O96" s="34"/>
      <c r="P96" s="34"/>
      <c r="Q96" s="34"/>
      <c r="R96" s="34"/>
      <c r="S96" s="34"/>
      <c r="T96" s="34"/>
      <c r="U96" s="34"/>
      <c r="V96" s="34"/>
      <c r="W96" s="34"/>
      <c r="X96" s="34"/>
    </row>
    <row r="97" spans="1:24" s="23" customFormat="1" ht="13.9" customHeight="1" outlineLevel="1">
      <c r="B97" s="94"/>
      <c r="C97" s="91"/>
      <c r="D97" s="91"/>
      <c r="E97" s="91"/>
      <c r="F97" s="305" t="s">
        <v>26</v>
      </c>
      <c r="G97" s="305"/>
      <c r="H97" s="305"/>
      <c r="I97" s="305"/>
      <c r="J97" s="305"/>
      <c r="K97" s="305"/>
      <c r="L97" s="92"/>
      <c r="M97" s="93"/>
    </row>
    <row r="98" spans="1:24" s="22" customFormat="1" ht="36" outlineLevel="1">
      <c r="B98" s="302" t="s">
        <v>27</v>
      </c>
      <c r="C98" s="303"/>
      <c r="D98" s="39"/>
      <c r="E98" s="39"/>
      <c r="F98" s="252"/>
      <c r="G98" s="252"/>
      <c r="H98" s="252"/>
      <c r="I98" s="252"/>
      <c r="J98" s="252"/>
      <c r="K98" s="252"/>
      <c r="L98" s="24" t="s">
        <v>28</v>
      </c>
      <c r="M98" s="25" t="s">
        <v>29</v>
      </c>
    </row>
    <row r="99" spans="1:24" s="22" customFormat="1" ht="13.9" customHeight="1" outlineLevel="1">
      <c r="B99" s="302" t="s">
        <v>30</v>
      </c>
      <c r="C99" s="303"/>
      <c r="D99" s="39"/>
      <c r="E99" s="39"/>
      <c r="F99" s="252"/>
      <c r="G99" s="252"/>
      <c r="H99" s="252"/>
      <c r="I99" s="252"/>
      <c r="J99" s="252"/>
      <c r="K99" s="252"/>
      <c r="L99" s="24" t="s">
        <v>31</v>
      </c>
      <c r="M99" s="26" t="s">
        <v>32</v>
      </c>
    </row>
    <row r="100" spans="1:24" s="22" customFormat="1" ht="37.15" customHeight="1" outlineLevel="1">
      <c r="B100" s="302" t="s">
        <v>33</v>
      </c>
      <c r="C100" s="303"/>
      <c r="D100" s="39"/>
      <c r="E100" s="39"/>
      <c r="F100" s="253"/>
      <c r="G100" s="253"/>
      <c r="H100" s="253"/>
      <c r="I100" s="253"/>
      <c r="J100" s="253"/>
      <c r="K100" s="253"/>
      <c r="L100" s="58"/>
      <c r="M100" s="27" t="s">
        <v>34</v>
      </c>
    </row>
    <row r="101" spans="1:24" s="22" customFormat="1" ht="13.9" customHeight="1" outlineLevel="1">
      <c r="B101" s="248" t="s">
        <v>35</v>
      </c>
      <c r="C101" s="249"/>
      <c r="D101" s="40"/>
      <c r="E101" s="40"/>
      <c r="F101" s="247"/>
      <c r="G101" s="247"/>
      <c r="H101" s="247"/>
      <c r="I101" s="247"/>
      <c r="J101" s="247"/>
      <c r="K101" s="247"/>
      <c r="L101" s="28" t="s">
        <v>36</v>
      </c>
      <c r="M101" s="25" t="s">
        <v>37</v>
      </c>
    </row>
    <row r="102" spans="1:24" s="22" customFormat="1" ht="13.9" customHeight="1" outlineLevel="1">
      <c r="B102" s="302" t="s">
        <v>38</v>
      </c>
      <c r="C102" s="303"/>
      <c r="D102" s="39"/>
      <c r="E102" s="39"/>
      <c r="F102" s="304"/>
      <c r="G102" s="304"/>
      <c r="H102" s="304"/>
      <c r="I102" s="304"/>
      <c r="J102" s="304"/>
      <c r="K102" s="304"/>
      <c r="L102" s="28" t="s">
        <v>39</v>
      </c>
      <c r="M102" s="25" t="s">
        <v>40</v>
      </c>
    </row>
    <row r="103" spans="1:24" s="23" customFormat="1" ht="13.9" customHeight="1" outlineLevel="1">
      <c r="B103" s="94"/>
      <c r="C103" s="91"/>
      <c r="D103" s="92"/>
      <c r="E103" s="92"/>
      <c r="F103" s="305" t="s">
        <v>41</v>
      </c>
      <c r="G103" s="305"/>
      <c r="H103" s="305"/>
      <c r="I103" s="305"/>
      <c r="J103" s="305"/>
      <c r="K103" s="305"/>
      <c r="L103" s="92"/>
      <c r="M103" s="93"/>
    </row>
    <row r="104" spans="1:24" s="8" customFormat="1" ht="13.9" customHeight="1" outlineLevel="1">
      <c r="A104" s="34"/>
      <c r="B104" s="302" t="s">
        <v>42</v>
      </c>
      <c r="C104" s="303" t="s">
        <v>42</v>
      </c>
      <c r="D104" s="39"/>
      <c r="E104" s="39"/>
      <c r="F104" s="304"/>
      <c r="G104" s="304"/>
      <c r="H104" s="304"/>
      <c r="I104" s="304"/>
      <c r="J104" s="304"/>
      <c r="K104" s="304"/>
      <c r="L104" s="28" t="s">
        <v>43</v>
      </c>
      <c r="M104" s="27" t="s">
        <v>44</v>
      </c>
      <c r="N104" s="34"/>
      <c r="O104" s="34"/>
      <c r="P104" s="34"/>
      <c r="Q104" s="34"/>
      <c r="R104" s="34"/>
      <c r="S104" s="34"/>
      <c r="T104" s="34"/>
      <c r="U104" s="34"/>
      <c r="V104" s="34"/>
      <c r="W104" s="34"/>
      <c r="X104" s="34"/>
    </row>
    <row r="105" spans="1:24" s="8" customFormat="1" ht="13.9" customHeight="1" outlineLevel="1">
      <c r="A105" s="34"/>
      <c r="B105" s="302" t="s">
        <v>45</v>
      </c>
      <c r="C105" s="303" t="s">
        <v>46</v>
      </c>
      <c r="D105" s="39"/>
      <c r="E105" s="39"/>
      <c r="F105" s="252"/>
      <c r="G105" s="252"/>
      <c r="H105" s="252"/>
      <c r="I105" s="252"/>
      <c r="J105" s="252"/>
      <c r="K105" s="252"/>
      <c r="L105" s="28" t="s">
        <v>47</v>
      </c>
      <c r="M105" s="27" t="s">
        <v>48</v>
      </c>
      <c r="N105" s="34"/>
      <c r="O105" s="34"/>
      <c r="P105" s="34"/>
      <c r="Q105" s="34"/>
      <c r="R105" s="34"/>
      <c r="S105" s="34"/>
      <c r="T105" s="34"/>
      <c r="U105" s="34"/>
      <c r="V105" s="34"/>
      <c r="W105" s="34"/>
      <c r="X105" s="34"/>
    </row>
    <row r="106" spans="1:24" s="8" customFormat="1" ht="13.9" customHeight="1" outlineLevel="1">
      <c r="A106" s="34"/>
      <c r="B106" s="302" t="s">
        <v>49</v>
      </c>
      <c r="C106" s="303"/>
      <c r="D106" s="39"/>
      <c r="E106" s="39"/>
      <c r="F106" s="252"/>
      <c r="G106" s="252"/>
      <c r="H106" s="252"/>
      <c r="I106" s="252"/>
      <c r="J106" s="252"/>
      <c r="K106" s="252"/>
      <c r="L106" s="28" t="s">
        <v>31</v>
      </c>
      <c r="M106" s="27" t="s">
        <v>50</v>
      </c>
      <c r="N106" s="34"/>
      <c r="O106" s="34"/>
      <c r="P106" s="34"/>
      <c r="Q106" s="34"/>
      <c r="R106" s="34"/>
      <c r="S106" s="34"/>
      <c r="T106" s="34"/>
      <c r="U106" s="34"/>
      <c r="V106" s="34"/>
      <c r="W106" s="34"/>
      <c r="X106" s="34"/>
    </row>
    <row r="107" spans="1:24" s="23" customFormat="1" ht="13.9" customHeight="1" outlineLevel="1">
      <c r="B107" s="94"/>
      <c r="C107" s="91"/>
      <c r="D107" s="92"/>
      <c r="E107" s="92"/>
      <c r="F107" s="305" t="s">
        <v>51</v>
      </c>
      <c r="G107" s="305"/>
      <c r="H107" s="305"/>
      <c r="I107" s="305"/>
      <c r="J107" s="305"/>
      <c r="K107" s="305"/>
      <c r="L107" s="92"/>
      <c r="M107" s="93"/>
    </row>
    <row r="108" spans="1:24" s="8" customFormat="1" ht="13.9" customHeight="1" outlineLevel="1">
      <c r="A108" s="34"/>
      <c r="B108" s="302" t="s">
        <v>52</v>
      </c>
      <c r="C108" s="303"/>
      <c r="D108" s="39"/>
      <c r="E108" s="39"/>
      <c r="F108" s="252"/>
      <c r="G108" s="252"/>
      <c r="H108" s="252"/>
      <c r="I108" s="252"/>
      <c r="J108" s="252"/>
      <c r="K108" s="252"/>
      <c r="L108" s="36" t="s">
        <v>53</v>
      </c>
      <c r="M108" s="29"/>
      <c r="N108" s="34"/>
      <c r="O108" s="34"/>
      <c r="P108" s="34"/>
      <c r="Q108" s="34"/>
      <c r="R108" s="34"/>
      <c r="S108" s="34"/>
      <c r="T108" s="34"/>
      <c r="U108" s="34"/>
      <c r="V108" s="34"/>
      <c r="W108" s="34"/>
      <c r="X108" s="34"/>
    </row>
    <row r="109" spans="1:24" s="8" customFormat="1" ht="13.9" customHeight="1" outlineLevel="1">
      <c r="A109" s="34"/>
      <c r="B109" s="302" t="s">
        <v>54</v>
      </c>
      <c r="C109" s="303"/>
      <c r="D109" s="39"/>
      <c r="E109" s="39"/>
      <c r="F109" s="252"/>
      <c r="G109" s="252"/>
      <c r="H109" s="252"/>
      <c r="I109" s="252"/>
      <c r="J109" s="252"/>
      <c r="K109" s="252"/>
      <c r="L109" s="28" t="s">
        <v>55</v>
      </c>
      <c r="M109" s="30" t="s">
        <v>56</v>
      </c>
      <c r="N109" s="34"/>
      <c r="O109" s="34"/>
      <c r="P109" s="34"/>
      <c r="Q109" s="34"/>
      <c r="R109" s="34"/>
      <c r="S109" s="34"/>
      <c r="T109" s="34"/>
      <c r="U109" s="34"/>
      <c r="V109" s="34"/>
      <c r="W109" s="34"/>
      <c r="X109" s="34"/>
    </row>
    <row r="110" spans="1:24" s="23" customFormat="1" ht="13.9" customHeight="1" outlineLevel="1">
      <c r="B110" s="94"/>
      <c r="C110" s="91"/>
      <c r="D110" s="92"/>
      <c r="E110" s="92"/>
      <c r="F110" s="305" t="s">
        <v>57</v>
      </c>
      <c r="G110" s="305"/>
      <c r="H110" s="305"/>
      <c r="I110" s="305"/>
      <c r="J110" s="305"/>
      <c r="K110" s="305"/>
      <c r="L110" s="92"/>
      <c r="M110" s="93"/>
    </row>
    <row r="111" spans="1:24" s="8" customFormat="1" ht="13.9" customHeight="1" outlineLevel="1">
      <c r="A111" s="34"/>
      <c r="B111" s="302" t="s">
        <v>58</v>
      </c>
      <c r="C111" s="303"/>
      <c r="D111" s="39"/>
      <c r="E111" s="39"/>
      <c r="F111" s="326"/>
      <c r="G111" s="326"/>
      <c r="H111" s="326"/>
      <c r="I111" s="326"/>
      <c r="J111" s="326"/>
      <c r="K111" s="326"/>
      <c r="L111" s="36" t="s">
        <v>59</v>
      </c>
      <c r="M111" s="31" t="s">
        <v>60</v>
      </c>
      <c r="N111" s="34"/>
      <c r="O111" s="34"/>
      <c r="P111" s="34"/>
      <c r="Q111" s="34"/>
      <c r="R111" s="34"/>
      <c r="S111" s="34"/>
      <c r="T111" s="34"/>
      <c r="U111" s="34"/>
      <c r="V111" s="34"/>
      <c r="W111" s="34"/>
      <c r="X111" s="34"/>
    </row>
    <row r="112" spans="1:24" s="8" customFormat="1" ht="13.9" customHeight="1" outlineLevel="1">
      <c r="A112" s="34"/>
      <c r="B112" s="302" t="s">
        <v>61</v>
      </c>
      <c r="C112" s="303" t="s">
        <v>62</v>
      </c>
      <c r="D112" s="39"/>
      <c r="E112" s="39"/>
      <c r="F112" s="326"/>
      <c r="G112" s="326"/>
      <c r="H112" s="326"/>
      <c r="I112" s="326"/>
      <c r="J112" s="326"/>
      <c r="K112" s="326"/>
      <c r="L112" s="37" t="s">
        <v>63</v>
      </c>
      <c r="M112" s="32" t="s">
        <v>64</v>
      </c>
      <c r="N112" s="34"/>
      <c r="O112" s="34"/>
      <c r="P112" s="34"/>
      <c r="Q112" s="34"/>
      <c r="R112" s="34"/>
      <c r="S112" s="34"/>
      <c r="T112" s="34"/>
      <c r="U112" s="34"/>
      <c r="V112" s="34"/>
      <c r="W112" s="34"/>
      <c r="X112" s="34"/>
    </row>
    <row r="113" spans="1:24" s="8" customFormat="1" ht="13.9" customHeight="1" outlineLevel="1">
      <c r="A113" s="34"/>
      <c r="B113" s="327" t="s">
        <v>65</v>
      </c>
      <c r="C113" s="328"/>
      <c r="D113" s="39"/>
      <c r="E113" s="39"/>
      <c r="F113" s="326"/>
      <c r="G113" s="326"/>
      <c r="H113" s="326"/>
      <c r="I113" s="326"/>
      <c r="J113" s="326"/>
      <c r="K113" s="326"/>
      <c r="L113" s="36" t="s">
        <v>66</v>
      </c>
      <c r="M113" s="33" t="s">
        <v>67</v>
      </c>
      <c r="N113" s="34"/>
      <c r="O113" s="34"/>
      <c r="P113" s="34"/>
      <c r="Q113" s="34"/>
      <c r="R113" s="34"/>
      <c r="S113" s="34"/>
      <c r="T113" s="34"/>
      <c r="U113" s="34"/>
      <c r="V113" s="34"/>
      <c r="W113" s="34"/>
      <c r="X113" s="34"/>
    </row>
    <row r="114" spans="1:24" s="23" customFormat="1" ht="13.9" customHeight="1" outlineLevel="1">
      <c r="B114" s="94"/>
      <c r="C114" s="91"/>
      <c r="D114" s="92"/>
      <c r="E114" s="92"/>
      <c r="F114" s="305" t="s">
        <v>68</v>
      </c>
      <c r="G114" s="305"/>
      <c r="H114" s="305"/>
      <c r="I114" s="305"/>
      <c r="J114" s="305"/>
      <c r="K114" s="305"/>
      <c r="L114" s="92"/>
      <c r="M114" s="93"/>
    </row>
    <row r="115" spans="1:24" s="8" customFormat="1" ht="13.9" customHeight="1" outlineLevel="1">
      <c r="A115" s="34"/>
      <c r="B115" s="302" t="s">
        <v>69</v>
      </c>
      <c r="C115" s="303"/>
      <c r="D115" s="39"/>
      <c r="E115" s="39"/>
      <c r="F115" s="325"/>
      <c r="G115" s="325"/>
      <c r="H115" s="325"/>
      <c r="I115" s="325"/>
      <c r="J115" s="325"/>
      <c r="K115" s="325"/>
      <c r="L115" s="28" t="s">
        <v>70</v>
      </c>
      <c r="M115" s="32"/>
      <c r="N115" s="34"/>
      <c r="O115" s="34"/>
      <c r="P115" s="34"/>
      <c r="Q115" s="34"/>
      <c r="R115" s="34"/>
      <c r="S115" s="34"/>
      <c r="T115" s="34"/>
      <c r="U115" s="34"/>
      <c r="V115" s="34"/>
      <c r="W115" s="34"/>
      <c r="X115" s="34"/>
    </row>
    <row r="116" spans="1:24" s="8" customFormat="1" ht="13.9" customHeight="1" outlineLevel="1">
      <c r="A116" s="34"/>
      <c r="B116" s="302" t="s">
        <v>71</v>
      </c>
      <c r="C116" s="303"/>
      <c r="D116" s="39"/>
      <c r="E116" s="39"/>
      <c r="F116" s="325"/>
      <c r="G116" s="325"/>
      <c r="H116" s="325"/>
      <c r="I116" s="325"/>
      <c r="J116" s="325"/>
      <c r="K116" s="325"/>
      <c r="L116" s="28" t="s">
        <v>70</v>
      </c>
      <c r="M116" s="29"/>
      <c r="N116" s="34"/>
      <c r="O116" s="34"/>
      <c r="P116" s="34"/>
      <c r="Q116" s="34"/>
      <c r="R116" s="34"/>
      <c r="S116" s="34"/>
      <c r="T116" s="34"/>
      <c r="U116" s="34"/>
      <c r="V116" s="34"/>
      <c r="W116" s="34"/>
      <c r="X116" s="34"/>
    </row>
    <row r="117" spans="1:24" s="8" customFormat="1" ht="13.9" customHeight="1" outlineLevel="1">
      <c r="A117" s="34"/>
      <c r="B117" s="302" t="s">
        <v>72</v>
      </c>
      <c r="C117" s="303"/>
      <c r="D117" s="39"/>
      <c r="E117" s="39"/>
      <c r="F117" s="325"/>
      <c r="G117" s="325"/>
      <c r="H117" s="325"/>
      <c r="I117" s="325"/>
      <c r="J117" s="325"/>
      <c r="K117" s="325"/>
      <c r="L117" s="28" t="s">
        <v>70</v>
      </c>
      <c r="M117" s="29"/>
      <c r="N117" s="34"/>
      <c r="O117" s="34"/>
      <c r="P117" s="34"/>
      <c r="Q117" s="34"/>
      <c r="R117" s="34"/>
      <c r="S117" s="34"/>
      <c r="T117" s="34"/>
      <c r="U117" s="34"/>
      <c r="V117" s="34"/>
      <c r="W117" s="34"/>
      <c r="X117" s="34"/>
    </row>
    <row r="118" spans="1:24" s="23" customFormat="1" ht="13.9" customHeight="1" outlineLevel="1">
      <c r="B118" s="94" t="s">
        <v>73</v>
      </c>
      <c r="C118" s="91"/>
      <c r="D118" s="92"/>
      <c r="E118" s="92"/>
      <c r="F118" s="305" t="s">
        <v>74</v>
      </c>
      <c r="G118" s="305"/>
      <c r="H118" s="305"/>
      <c r="I118" s="305"/>
      <c r="J118" s="305"/>
      <c r="K118" s="305"/>
      <c r="L118" s="92"/>
      <c r="M118" s="93"/>
    </row>
    <row r="119" spans="1:24" s="8" customFormat="1" ht="13.9" customHeight="1" outlineLevel="1">
      <c r="A119" s="34"/>
      <c r="B119" s="302"/>
      <c r="C119" s="303"/>
      <c r="D119" s="39"/>
      <c r="E119" s="39"/>
      <c r="F119" s="252"/>
      <c r="G119" s="252"/>
      <c r="H119" s="252"/>
      <c r="I119" s="252"/>
      <c r="J119" s="252"/>
      <c r="K119" s="252"/>
      <c r="L119" s="17"/>
      <c r="M119" s="18"/>
      <c r="N119" s="34"/>
      <c r="O119" s="34"/>
      <c r="P119" s="34"/>
      <c r="Q119" s="34"/>
      <c r="R119" s="34"/>
      <c r="S119" s="34"/>
      <c r="T119" s="34"/>
      <c r="U119" s="34"/>
      <c r="V119" s="34"/>
      <c r="W119" s="34"/>
      <c r="X119" s="34"/>
    </row>
    <row r="120" spans="1:24" s="8" customFormat="1" ht="13.9" customHeight="1" outlineLevel="1">
      <c r="A120" s="34"/>
      <c r="B120" s="302"/>
      <c r="C120" s="303"/>
      <c r="D120" s="39"/>
      <c r="E120" s="39"/>
      <c r="F120" s="252"/>
      <c r="G120" s="252"/>
      <c r="H120" s="252"/>
      <c r="I120" s="252"/>
      <c r="J120" s="252"/>
      <c r="K120" s="252"/>
      <c r="L120" s="17"/>
      <c r="M120" s="18"/>
      <c r="N120" s="34"/>
      <c r="O120" s="34"/>
      <c r="P120" s="34"/>
      <c r="Q120" s="34"/>
      <c r="R120" s="34"/>
      <c r="S120" s="34"/>
      <c r="T120" s="34"/>
      <c r="U120" s="34"/>
      <c r="V120" s="34"/>
      <c r="W120" s="34"/>
      <c r="X120" s="34"/>
    </row>
    <row r="121" spans="1:24" s="8" customFormat="1" ht="13.9" customHeight="1" outlineLevel="1" thickBot="1">
      <c r="A121" s="34"/>
      <c r="B121" s="322"/>
      <c r="C121" s="323"/>
      <c r="D121" s="41"/>
      <c r="E121" s="41"/>
      <c r="F121" s="324"/>
      <c r="G121" s="324"/>
      <c r="H121" s="324"/>
      <c r="I121" s="324"/>
      <c r="J121" s="324"/>
      <c r="K121" s="324"/>
      <c r="L121" s="19"/>
      <c r="M121" s="20"/>
      <c r="N121" s="34"/>
      <c r="O121" s="34"/>
      <c r="P121" s="34"/>
      <c r="Q121" s="34"/>
      <c r="R121" s="34"/>
      <c r="S121" s="34"/>
      <c r="T121" s="34"/>
      <c r="U121" s="34"/>
      <c r="V121" s="34"/>
      <c r="W121" s="34"/>
      <c r="X121" s="34"/>
    </row>
    <row r="122" spans="1:24" s="8" customFormat="1" ht="13.9" customHeight="1">
      <c r="A122" s="34"/>
      <c r="B122" s="14"/>
      <c r="C122" s="14"/>
      <c r="D122" s="14"/>
      <c r="E122" s="14"/>
      <c r="F122" s="14"/>
      <c r="G122" s="14"/>
      <c r="H122" s="14"/>
      <c r="I122" s="14"/>
      <c r="J122" s="14"/>
      <c r="K122" s="14"/>
      <c r="L122" s="6"/>
      <c r="M122" s="6"/>
      <c r="N122" s="34"/>
      <c r="O122" s="34"/>
      <c r="P122" s="34"/>
      <c r="Q122" s="34"/>
      <c r="R122" s="34"/>
      <c r="S122" s="34"/>
      <c r="T122" s="34"/>
      <c r="U122" s="34"/>
      <c r="V122" s="34"/>
      <c r="W122" s="34"/>
      <c r="X122" s="34"/>
    </row>
    <row r="123" spans="1:24" s="7" customFormat="1" ht="13.15" customHeight="1" thickBot="1">
      <c r="A123" s="34"/>
      <c r="B123" s="6"/>
      <c r="C123" s="21"/>
      <c r="D123" s="6"/>
      <c r="E123" s="6"/>
      <c r="F123" s="6"/>
      <c r="G123" s="6"/>
      <c r="H123" s="6"/>
      <c r="I123" s="6"/>
      <c r="J123" s="34"/>
      <c r="K123" s="34"/>
      <c r="L123" s="6"/>
      <c r="M123" s="6"/>
      <c r="N123" s="34"/>
      <c r="O123" s="34"/>
      <c r="P123" s="34"/>
      <c r="Q123" s="34"/>
      <c r="R123" s="34"/>
      <c r="S123" s="34"/>
      <c r="T123" s="34"/>
      <c r="U123" s="34"/>
      <c r="V123" s="34"/>
      <c r="W123" s="34"/>
      <c r="X123" s="34"/>
    </row>
    <row r="124" spans="1:24" s="4" customFormat="1" ht="13.15" customHeight="1">
      <c r="A124" s="12" t="s">
        <v>130</v>
      </c>
      <c r="B124" s="241" t="s">
        <v>1</v>
      </c>
      <c r="C124" s="243" t="s">
        <v>117</v>
      </c>
      <c r="D124" s="243"/>
      <c r="E124" s="243"/>
      <c r="F124" s="243"/>
      <c r="G124" s="243"/>
      <c r="H124" s="243"/>
      <c r="I124" s="243"/>
      <c r="J124" s="243"/>
      <c r="K124" s="243"/>
      <c r="L124" s="243"/>
      <c r="M124" s="244"/>
      <c r="N124" s="56"/>
      <c r="O124" s="12"/>
      <c r="P124" s="12"/>
      <c r="Q124" s="12"/>
      <c r="R124" s="12"/>
      <c r="S124" s="12"/>
      <c r="T124" s="12"/>
      <c r="U124" s="12"/>
      <c r="V124" s="12"/>
      <c r="W124" s="12"/>
      <c r="X124" s="12"/>
    </row>
    <row r="125" spans="1:24" s="4" customFormat="1" ht="13.15" customHeight="1">
      <c r="A125" s="12"/>
      <c r="B125" s="242"/>
      <c r="C125" s="245"/>
      <c r="D125" s="245"/>
      <c r="E125" s="245"/>
      <c r="F125" s="245"/>
      <c r="G125" s="245"/>
      <c r="H125" s="245"/>
      <c r="I125" s="245"/>
      <c r="J125" s="245"/>
      <c r="K125" s="245"/>
      <c r="L125" s="245"/>
      <c r="M125" s="246"/>
      <c r="N125" s="12"/>
      <c r="O125" s="12"/>
      <c r="P125" s="12"/>
      <c r="Q125" s="12"/>
      <c r="R125" s="12"/>
      <c r="S125" s="12"/>
      <c r="T125" s="12"/>
      <c r="U125" s="12"/>
      <c r="V125" s="12"/>
      <c r="W125" s="12"/>
      <c r="X125" s="12"/>
    </row>
    <row r="126" spans="1:24" s="34" customFormat="1" ht="15">
      <c r="B126" s="107"/>
      <c r="C126" s="344" t="s">
        <v>116</v>
      </c>
      <c r="D126" s="345"/>
      <c r="E126" s="345"/>
      <c r="F126" s="345"/>
      <c r="G126" s="345"/>
      <c r="H126" s="345"/>
      <c r="I126" s="345"/>
      <c r="J126" s="345"/>
      <c r="K126" s="345"/>
      <c r="L126" s="345"/>
      <c r="M126" s="346"/>
    </row>
    <row r="127" spans="1:24" s="5" customFormat="1" ht="13.15" customHeight="1" outlineLevel="1">
      <c r="A127" s="13"/>
      <c r="B127" s="347"/>
      <c r="C127" s="348"/>
      <c r="D127" s="348"/>
      <c r="E127" s="348"/>
      <c r="F127" s="348"/>
      <c r="G127" s="348"/>
      <c r="H127" s="348"/>
      <c r="I127" s="348"/>
      <c r="J127" s="348"/>
      <c r="K127" s="348"/>
      <c r="L127" s="348"/>
      <c r="M127" s="349"/>
      <c r="N127" s="13"/>
      <c r="O127" s="13"/>
      <c r="P127" s="13"/>
      <c r="Q127" s="13"/>
      <c r="R127" s="13"/>
      <c r="S127" s="13"/>
      <c r="T127" s="13"/>
      <c r="U127" s="13"/>
      <c r="V127" s="13"/>
      <c r="W127" s="13"/>
      <c r="X127" s="13"/>
    </row>
    <row r="128" spans="1:24" s="5" customFormat="1" ht="13.15" customHeight="1" outlineLevel="1">
      <c r="A128" s="13"/>
      <c r="B128" s="347"/>
      <c r="C128" s="348"/>
      <c r="D128" s="348"/>
      <c r="E128" s="348"/>
      <c r="F128" s="348"/>
      <c r="G128" s="348"/>
      <c r="H128" s="348"/>
      <c r="I128" s="348"/>
      <c r="J128" s="348"/>
      <c r="K128" s="348"/>
      <c r="L128" s="348"/>
      <c r="M128" s="349"/>
      <c r="N128" s="13"/>
      <c r="O128" s="13"/>
      <c r="P128" s="13"/>
      <c r="Q128" s="13"/>
      <c r="R128" s="13"/>
      <c r="S128" s="13"/>
      <c r="T128" s="13"/>
      <c r="U128" s="13"/>
      <c r="V128" s="13"/>
      <c r="W128" s="13"/>
      <c r="X128" s="13"/>
    </row>
    <row r="129" spans="1:24" ht="13.15" customHeight="1" outlineLevel="1" thickBot="1">
      <c r="A129" s="10"/>
      <c r="B129" s="350"/>
      <c r="C129" s="351"/>
      <c r="D129" s="351"/>
      <c r="E129" s="351"/>
      <c r="F129" s="351"/>
      <c r="G129" s="351"/>
      <c r="H129" s="351"/>
      <c r="I129" s="351"/>
      <c r="J129" s="351"/>
      <c r="K129" s="351"/>
      <c r="L129" s="351"/>
      <c r="M129" s="352"/>
      <c r="N129" s="10"/>
      <c r="O129" s="10"/>
      <c r="P129" s="10"/>
      <c r="Q129" s="10"/>
      <c r="R129" s="10"/>
      <c r="S129" s="10"/>
      <c r="T129" s="10"/>
      <c r="U129" s="10"/>
      <c r="V129" s="10"/>
      <c r="W129" s="10"/>
      <c r="X129" s="10"/>
    </row>
    <row r="130" spans="1:24" ht="13.15" customHeight="1">
      <c r="A130" s="10"/>
      <c r="B130" s="38"/>
      <c r="C130" s="38"/>
      <c r="D130" s="38"/>
      <c r="E130" s="38"/>
      <c r="F130" s="38"/>
      <c r="G130" s="38"/>
      <c r="H130" s="38"/>
      <c r="I130" s="38"/>
      <c r="J130" s="34"/>
      <c r="K130" s="34"/>
      <c r="L130" s="38"/>
      <c r="M130" s="38"/>
      <c r="N130" s="10"/>
      <c r="O130" s="10"/>
      <c r="P130" s="10"/>
      <c r="Q130" s="10"/>
      <c r="R130" s="10"/>
      <c r="S130" s="10"/>
      <c r="T130" s="10"/>
      <c r="U130" s="10"/>
      <c r="V130" s="10"/>
      <c r="W130" s="10"/>
      <c r="X130" s="10"/>
    </row>
    <row r="131" spans="1:24" s="7" customFormat="1" ht="13.15" customHeight="1" thickBot="1">
      <c r="A131" s="34"/>
      <c r="B131" s="34"/>
      <c r="C131" s="35"/>
      <c r="D131" s="1"/>
      <c r="E131" s="1"/>
      <c r="F131" s="1"/>
      <c r="G131" s="35"/>
      <c r="H131" s="35"/>
      <c r="I131" s="35"/>
      <c r="J131" s="34"/>
      <c r="K131" s="35"/>
      <c r="L131" s="34"/>
      <c r="M131" s="34"/>
      <c r="N131" s="34"/>
      <c r="O131" s="34"/>
      <c r="P131" s="34"/>
      <c r="Q131" s="34"/>
      <c r="R131" s="34"/>
      <c r="S131" s="34"/>
      <c r="T131" s="34"/>
      <c r="U131" s="34"/>
      <c r="V131" s="34"/>
      <c r="W131" s="34"/>
      <c r="X131" s="34"/>
    </row>
    <row r="132" spans="1:24" s="7" customFormat="1" ht="26.65" customHeight="1" thickBot="1">
      <c r="A132" s="34" t="s">
        <v>131</v>
      </c>
      <c r="B132" s="95" t="s">
        <v>1</v>
      </c>
      <c r="C132" s="307" t="s">
        <v>75</v>
      </c>
      <c r="D132" s="307"/>
      <c r="E132" s="307"/>
      <c r="F132" s="307"/>
      <c r="G132" s="307"/>
      <c r="H132" s="307"/>
      <c r="I132" s="307"/>
      <c r="J132" s="307"/>
      <c r="K132" s="307"/>
      <c r="L132" s="307"/>
      <c r="M132" s="308"/>
      <c r="N132" s="34"/>
      <c r="O132" s="34"/>
      <c r="P132" s="34"/>
      <c r="Q132" s="34"/>
      <c r="R132" s="34"/>
      <c r="S132" s="34"/>
      <c r="T132" s="34"/>
      <c r="U132" s="34"/>
      <c r="V132" s="34"/>
      <c r="W132" s="34"/>
      <c r="X132" s="34"/>
    </row>
    <row r="133" spans="1:24" s="7" customFormat="1" ht="14.65" customHeight="1">
      <c r="A133" s="34"/>
      <c r="B133" s="106"/>
      <c r="C133" s="357" t="s">
        <v>183</v>
      </c>
      <c r="D133" s="358"/>
      <c r="E133" s="358"/>
      <c r="F133" s="358"/>
      <c r="G133" s="358"/>
      <c r="H133" s="358"/>
      <c r="I133" s="358"/>
      <c r="J133" s="358"/>
      <c r="K133" s="358"/>
      <c r="L133" s="358"/>
      <c r="M133" s="359"/>
      <c r="N133" s="34"/>
      <c r="O133" s="34"/>
      <c r="P133" s="34"/>
      <c r="Q133" s="34"/>
      <c r="R133" s="34"/>
      <c r="S133" s="34"/>
      <c r="T133" s="34"/>
      <c r="U133" s="34"/>
      <c r="V133" s="34"/>
      <c r="W133" s="34"/>
      <c r="X133" s="34"/>
    </row>
    <row r="134" spans="1:24" s="7" customFormat="1" ht="15">
      <c r="A134" s="34"/>
      <c r="B134" s="360"/>
      <c r="C134" s="361"/>
      <c r="D134" s="361"/>
      <c r="E134" s="361"/>
      <c r="F134" s="361"/>
      <c r="G134" s="361"/>
      <c r="H134" s="361"/>
      <c r="I134" s="361"/>
      <c r="J134" s="361"/>
      <c r="K134" s="361"/>
      <c r="L134" s="361"/>
      <c r="M134" s="362"/>
      <c r="N134" s="34"/>
      <c r="O134" s="34"/>
      <c r="P134" s="34"/>
      <c r="Q134" s="34"/>
      <c r="R134" s="34"/>
      <c r="S134" s="34"/>
      <c r="T134" s="34"/>
      <c r="U134" s="34"/>
      <c r="V134" s="34"/>
      <c r="W134" s="34"/>
      <c r="X134" s="34"/>
    </row>
    <row r="135" spans="1:24" s="7" customFormat="1" ht="15">
      <c r="A135" s="34"/>
      <c r="B135" s="363"/>
      <c r="C135" s="364"/>
      <c r="D135" s="364"/>
      <c r="E135" s="364"/>
      <c r="F135" s="364"/>
      <c r="G135" s="364"/>
      <c r="H135" s="364"/>
      <c r="I135" s="364"/>
      <c r="J135" s="364"/>
      <c r="K135" s="364"/>
      <c r="L135" s="364"/>
      <c r="M135" s="365"/>
      <c r="N135" s="34"/>
      <c r="O135" s="34"/>
      <c r="P135" s="34"/>
      <c r="Q135" s="34"/>
      <c r="R135" s="34"/>
      <c r="S135" s="34"/>
      <c r="T135" s="34"/>
      <c r="U135" s="34"/>
      <c r="V135" s="34"/>
      <c r="W135" s="34"/>
      <c r="X135" s="34"/>
    </row>
    <row r="136" spans="1:24" s="7" customFormat="1" ht="15.75" thickBot="1">
      <c r="A136" s="34"/>
      <c r="B136" s="34"/>
      <c r="C136" s="35"/>
      <c r="D136" s="35"/>
      <c r="E136" s="35"/>
      <c r="F136" s="35"/>
      <c r="G136" s="35"/>
      <c r="H136" s="35"/>
      <c r="I136" s="35"/>
      <c r="J136" s="35"/>
      <c r="K136" s="35"/>
      <c r="L136" s="35"/>
      <c r="M136" s="35"/>
      <c r="N136" s="34"/>
      <c r="O136" s="34"/>
      <c r="P136" s="34"/>
      <c r="Q136" s="34"/>
      <c r="R136" s="34"/>
      <c r="S136" s="34"/>
      <c r="T136" s="34"/>
      <c r="U136" s="34"/>
      <c r="V136" s="34"/>
      <c r="W136" s="34"/>
      <c r="X136" s="34"/>
    </row>
    <row r="137" spans="1:24" s="7" customFormat="1" ht="30.75" thickBot="1">
      <c r="A137" s="34" t="s">
        <v>132</v>
      </c>
      <c r="B137" s="95" t="s">
        <v>1</v>
      </c>
      <c r="C137" s="307" t="s">
        <v>76</v>
      </c>
      <c r="D137" s="307"/>
      <c r="E137" s="307"/>
      <c r="F137" s="307"/>
      <c r="G137" s="307"/>
      <c r="H137" s="307"/>
      <c r="I137" s="307"/>
      <c r="J137" s="307"/>
      <c r="K137" s="307"/>
      <c r="L137" s="307"/>
      <c r="M137" s="308"/>
      <c r="N137" s="34"/>
      <c r="O137" s="34"/>
      <c r="P137" s="34"/>
      <c r="Q137" s="34"/>
      <c r="R137" s="34"/>
      <c r="S137" s="34"/>
      <c r="T137" s="34"/>
      <c r="U137" s="34"/>
      <c r="V137" s="34"/>
      <c r="W137" s="34"/>
      <c r="X137" s="34"/>
    </row>
    <row r="138" spans="1:24" s="7" customFormat="1" ht="15" customHeight="1">
      <c r="A138" s="34"/>
      <c r="B138" s="105"/>
      <c r="C138" s="357" t="s">
        <v>184</v>
      </c>
      <c r="D138" s="358"/>
      <c r="E138" s="358"/>
      <c r="F138" s="358"/>
      <c r="G138" s="358"/>
      <c r="H138" s="358"/>
      <c r="I138" s="358"/>
      <c r="J138" s="358"/>
      <c r="K138" s="358"/>
      <c r="L138" s="358"/>
      <c r="M138" s="359"/>
      <c r="N138" s="34"/>
      <c r="O138" s="34"/>
      <c r="P138" s="34"/>
      <c r="Q138" s="34"/>
      <c r="R138" s="34"/>
      <c r="S138" s="34"/>
      <c r="T138" s="34"/>
      <c r="U138" s="34"/>
      <c r="V138" s="34"/>
      <c r="W138" s="34"/>
      <c r="X138" s="34"/>
    </row>
    <row r="139" spans="1:24" s="7" customFormat="1" ht="15">
      <c r="A139" s="34"/>
      <c r="B139" s="360"/>
      <c r="C139" s="361"/>
      <c r="D139" s="361"/>
      <c r="E139" s="361"/>
      <c r="F139" s="361"/>
      <c r="G139" s="361"/>
      <c r="H139" s="361"/>
      <c r="I139" s="361"/>
      <c r="J139" s="361"/>
      <c r="K139" s="361"/>
      <c r="L139" s="361"/>
      <c r="M139" s="362"/>
      <c r="N139" s="34"/>
      <c r="O139" s="34"/>
      <c r="P139" s="34"/>
      <c r="Q139" s="34"/>
      <c r="R139" s="34"/>
      <c r="S139" s="34"/>
      <c r="T139" s="34"/>
      <c r="U139" s="34"/>
      <c r="V139" s="34"/>
      <c r="W139" s="34"/>
      <c r="X139" s="34"/>
    </row>
    <row r="140" spans="1:24" s="7" customFormat="1" ht="15">
      <c r="A140" s="34"/>
      <c r="B140" s="363"/>
      <c r="C140" s="364"/>
      <c r="D140" s="364"/>
      <c r="E140" s="364"/>
      <c r="F140" s="364"/>
      <c r="G140" s="364"/>
      <c r="H140" s="364"/>
      <c r="I140" s="364"/>
      <c r="J140" s="364"/>
      <c r="K140" s="364"/>
      <c r="L140" s="364"/>
      <c r="M140" s="365"/>
      <c r="N140" s="34"/>
      <c r="O140" s="34"/>
      <c r="P140" s="34"/>
      <c r="Q140" s="34"/>
      <c r="R140" s="34"/>
      <c r="S140" s="34"/>
      <c r="T140" s="34"/>
      <c r="U140" s="34"/>
      <c r="V140" s="34"/>
      <c r="W140" s="34"/>
      <c r="X140" s="34"/>
    </row>
    <row r="141" spans="1:24">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row>
    <row r="142" spans="1:24" ht="15" thickBo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row>
    <row r="143" spans="1:24">
      <c r="A143" s="10"/>
      <c r="B143" s="76"/>
      <c r="C143" s="77"/>
      <c r="D143" s="77"/>
      <c r="E143" s="77"/>
      <c r="F143" s="77"/>
      <c r="G143" s="77"/>
      <c r="H143" s="77"/>
      <c r="I143" s="77"/>
      <c r="J143" s="77"/>
      <c r="K143" s="77"/>
      <c r="L143" s="77"/>
      <c r="M143" s="78"/>
      <c r="N143" s="10"/>
      <c r="O143" s="10"/>
      <c r="P143" s="10"/>
      <c r="Q143" s="10"/>
      <c r="R143" s="10"/>
      <c r="S143" s="10"/>
      <c r="T143" s="10"/>
      <c r="U143" s="10"/>
      <c r="V143" s="10"/>
      <c r="W143" s="10"/>
      <c r="X143" s="10"/>
    </row>
    <row r="144" spans="1:24" ht="30.4" customHeight="1">
      <c r="A144" s="10"/>
      <c r="B144" s="341" t="s">
        <v>189</v>
      </c>
      <c r="C144" s="342"/>
      <c r="D144" s="342"/>
      <c r="E144" s="342"/>
      <c r="F144" s="342"/>
      <c r="G144" s="342"/>
      <c r="H144" s="342"/>
      <c r="I144" s="342"/>
      <c r="J144" s="342"/>
      <c r="K144" s="342"/>
      <c r="L144" s="342"/>
      <c r="M144" s="343"/>
      <c r="N144" s="75"/>
      <c r="O144" s="10"/>
      <c r="P144" s="10"/>
      <c r="Q144" s="10"/>
      <c r="R144" s="10"/>
      <c r="S144" s="10"/>
      <c r="T144" s="10"/>
      <c r="U144" s="10"/>
      <c r="V144" s="10"/>
      <c r="W144" s="10"/>
      <c r="X144" s="10"/>
    </row>
    <row r="145" spans="1:24" ht="15" thickBot="1">
      <c r="A145" s="10"/>
      <c r="B145" s="79"/>
      <c r="C145" s="80"/>
      <c r="D145" s="80"/>
      <c r="E145" s="80"/>
      <c r="F145" s="80"/>
      <c r="G145" s="80"/>
      <c r="H145" s="80"/>
      <c r="I145" s="80"/>
      <c r="J145" s="80"/>
      <c r="K145" s="80"/>
      <c r="L145" s="80"/>
      <c r="M145" s="81"/>
      <c r="N145" s="10"/>
      <c r="O145" s="10"/>
      <c r="P145" s="10"/>
      <c r="Q145" s="10"/>
      <c r="R145" s="10"/>
      <c r="S145" s="10"/>
      <c r="T145" s="10"/>
      <c r="U145" s="10"/>
      <c r="V145" s="10"/>
      <c r="W145" s="10"/>
      <c r="X145" s="10"/>
    </row>
    <row r="146" spans="1:24" ht="15">
      <c r="A146" s="10"/>
      <c r="B146" s="57"/>
      <c r="C146" s="10"/>
      <c r="D146" s="10"/>
      <c r="E146" s="10"/>
      <c r="F146" s="10"/>
      <c r="G146" s="10"/>
      <c r="H146" s="10"/>
      <c r="I146" s="10"/>
      <c r="J146" s="10"/>
      <c r="K146" s="10"/>
      <c r="L146" s="10"/>
      <c r="M146" s="10"/>
      <c r="N146" s="10"/>
      <c r="O146" s="10"/>
      <c r="P146" s="10"/>
      <c r="Q146" s="10"/>
      <c r="R146" s="10"/>
      <c r="S146" s="10"/>
      <c r="T146" s="10"/>
      <c r="U146" s="10"/>
      <c r="V146" s="10"/>
      <c r="W146" s="10"/>
      <c r="X146" s="10"/>
    </row>
    <row r="147" spans="1:24">
      <c r="A147" s="10"/>
      <c r="B147" s="156" t="s">
        <v>260</v>
      </c>
      <c r="C147" s="10"/>
      <c r="D147" s="10"/>
      <c r="E147" s="10"/>
      <c r="F147" s="10"/>
      <c r="G147" s="10"/>
      <c r="H147" s="10"/>
      <c r="I147" s="10"/>
      <c r="J147" s="10"/>
      <c r="K147" s="10"/>
      <c r="L147" s="10"/>
      <c r="M147" s="10"/>
      <c r="N147" s="10"/>
      <c r="O147" s="10"/>
      <c r="P147" s="10"/>
      <c r="Q147" s="10"/>
      <c r="R147" s="10"/>
      <c r="S147" s="10"/>
      <c r="T147" s="10"/>
      <c r="U147" s="10"/>
      <c r="V147" s="10"/>
      <c r="W147" s="10"/>
      <c r="X147" s="10"/>
    </row>
    <row r="148" spans="1:24" ht="15">
      <c r="A148" s="10"/>
      <c r="B148" s="157" t="s">
        <v>261</v>
      </c>
      <c r="C148" s="10"/>
      <c r="D148" s="10"/>
      <c r="E148" s="10"/>
      <c r="F148" s="10"/>
      <c r="G148" s="10"/>
      <c r="H148" s="10"/>
      <c r="I148" s="10"/>
      <c r="J148" s="10"/>
      <c r="K148" s="10"/>
      <c r="L148" s="10"/>
      <c r="M148" s="10"/>
      <c r="N148" s="10"/>
      <c r="O148" s="10"/>
      <c r="P148" s="10"/>
      <c r="Q148" s="10"/>
      <c r="R148" s="10"/>
      <c r="S148" s="10"/>
      <c r="T148" s="10"/>
      <c r="U148" s="10"/>
      <c r="V148" s="10"/>
      <c r="W148" s="10"/>
      <c r="X148" s="10"/>
    </row>
    <row r="149" spans="1:24" ht="15">
      <c r="B149" s="157" t="s">
        <v>262</v>
      </c>
    </row>
  </sheetData>
  <mergeCells count="167">
    <mergeCell ref="B69:M69"/>
    <mergeCell ref="M70:M75"/>
    <mergeCell ref="M56:M59"/>
    <mergeCell ref="M50:M53"/>
    <mergeCell ref="B68:M68"/>
    <mergeCell ref="B50:H50"/>
    <mergeCell ref="I50:L50"/>
    <mergeCell ref="B51:H51"/>
    <mergeCell ref="I51:L51"/>
    <mergeCell ref="B56:H56"/>
    <mergeCell ref="I56:L56"/>
    <mergeCell ref="B57:H57"/>
    <mergeCell ref="I57:L57"/>
    <mergeCell ref="B58:H58"/>
    <mergeCell ref="I58:L58"/>
    <mergeCell ref="B52:H52"/>
    <mergeCell ref="I52:L52"/>
    <mergeCell ref="B53:H53"/>
    <mergeCell ref="I53:L53"/>
    <mergeCell ref="B144:M144"/>
    <mergeCell ref="C126:M126"/>
    <mergeCell ref="B127:M129"/>
    <mergeCell ref="B59:H59"/>
    <mergeCell ref="I59:L59"/>
    <mergeCell ref="C60:M60"/>
    <mergeCell ref="B71:H71"/>
    <mergeCell ref="I71:L71"/>
    <mergeCell ref="B74:H74"/>
    <mergeCell ref="I74:L74"/>
    <mergeCell ref="B75:H75"/>
    <mergeCell ref="I75:L75"/>
    <mergeCell ref="C76:M76"/>
    <mergeCell ref="J84:M84"/>
    <mergeCell ref="B72:H72"/>
    <mergeCell ref="I72:L72"/>
    <mergeCell ref="B73:H73"/>
    <mergeCell ref="C132:M132"/>
    <mergeCell ref="C133:M133"/>
    <mergeCell ref="B134:M135"/>
    <mergeCell ref="C137:M137"/>
    <mergeCell ref="C138:M138"/>
    <mergeCell ref="B139:M140"/>
    <mergeCell ref="B111:C111"/>
    <mergeCell ref="B108:C108"/>
    <mergeCell ref="F105:K105"/>
    <mergeCell ref="B109:C109"/>
    <mergeCell ref="A7:A10"/>
    <mergeCell ref="B20:H20"/>
    <mergeCell ref="I20:L20"/>
    <mergeCell ref="B21:H21"/>
    <mergeCell ref="I21:L21"/>
    <mergeCell ref="B22:H22"/>
    <mergeCell ref="I22:L22"/>
    <mergeCell ref="B23:H23"/>
    <mergeCell ref="I23:L23"/>
    <mergeCell ref="C29:M29"/>
    <mergeCell ref="C43:M43"/>
    <mergeCell ref="C48:M48"/>
    <mergeCell ref="B10:C10"/>
    <mergeCell ref="D10:G10"/>
    <mergeCell ref="I42:L42"/>
    <mergeCell ref="B39:H39"/>
    <mergeCell ref="I39:L39"/>
    <mergeCell ref="M20:M23"/>
    <mergeCell ref="B89:B90"/>
    <mergeCell ref="B49:M49"/>
    <mergeCell ref="I73:L73"/>
    <mergeCell ref="B120:C120"/>
    <mergeCell ref="F120:K120"/>
    <mergeCell ref="B121:C121"/>
    <mergeCell ref="F121:K121"/>
    <mergeCell ref="B119:C119"/>
    <mergeCell ref="F119:K119"/>
    <mergeCell ref="F108:K108"/>
    <mergeCell ref="F102:K102"/>
    <mergeCell ref="F107:K107"/>
    <mergeCell ref="F110:K110"/>
    <mergeCell ref="F114:K114"/>
    <mergeCell ref="F118:K118"/>
    <mergeCell ref="B116:C116"/>
    <mergeCell ref="F115:K115"/>
    <mergeCell ref="F116:K116"/>
    <mergeCell ref="F109:K109"/>
    <mergeCell ref="F117:K117"/>
    <mergeCell ref="F111:K111"/>
    <mergeCell ref="B115:C115"/>
    <mergeCell ref="F113:K113"/>
    <mergeCell ref="B112:C112"/>
    <mergeCell ref="B113:C113"/>
    <mergeCell ref="F112:K112"/>
    <mergeCell ref="B117:C117"/>
    <mergeCell ref="N17:N18"/>
    <mergeCell ref="C55:M55"/>
    <mergeCell ref="C24:M24"/>
    <mergeCell ref="C81:M81"/>
    <mergeCell ref="B87:M87"/>
    <mergeCell ref="C19:M19"/>
    <mergeCell ref="C66:M67"/>
    <mergeCell ref="H10:I10"/>
    <mergeCell ref="J10:M10"/>
    <mergeCell ref="B66:B67"/>
    <mergeCell ref="I36:L36"/>
    <mergeCell ref="B38:H38"/>
    <mergeCell ref="B37:H37"/>
    <mergeCell ref="I37:L37"/>
    <mergeCell ref="B70:H70"/>
    <mergeCell ref="I70:L70"/>
    <mergeCell ref="I38:L38"/>
    <mergeCell ref="B41:H41"/>
    <mergeCell ref="I41:L41"/>
    <mergeCell ref="B42:H42"/>
    <mergeCell ref="M41:M42"/>
    <mergeCell ref="M36:M39"/>
    <mergeCell ref="M31:M34"/>
    <mergeCell ref="B17:B18"/>
    <mergeCell ref="C89:M90"/>
    <mergeCell ref="B94:M94"/>
    <mergeCell ref="B92:M92"/>
    <mergeCell ref="B93:M93"/>
    <mergeCell ref="B95:M95"/>
    <mergeCell ref="B106:C106"/>
    <mergeCell ref="F106:K106"/>
    <mergeCell ref="B104:C104"/>
    <mergeCell ref="F104:K104"/>
    <mergeCell ref="F97:K97"/>
    <mergeCell ref="F103:K103"/>
    <mergeCell ref="B105:C105"/>
    <mergeCell ref="F99:K99"/>
    <mergeCell ref="B102:C102"/>
    <mergeCell ref="B100:C100"/>
    <mergeCell ref="B98:C98"/>
    <mergeCell ref="B99:C99"/>
    <mergeCell ref="F96:K96"/>
    <mergeCell ref="J8:M8"/>
    <mergeCell ref="A15:M15"/>
    <mergeCell ref="B1:M1"/>
    <mergeCell ref="B2:B4"/>
    <mergeCell ref="C2:M4"/>
    <mergeCell ref="B9:C9"/>
    <mergeCell ref="D9:G9"/>
    <mergeCell ref="H9:I9"/>
    <mergeCell ref="J9:M9"/>
    <mergeCell ref="A2:A4"/>
    <mergeCell ref="C17:M18"/>
    <mergeCell ref="B7:C7"/>
    <mergeCell ref="D7:G7"/>
    <mergeCell ref="H7:I7"/>
    <mergeCell ref="J7:M7"/>
    <mergeCell ref="B8:C8"/>
    <mergeCell ref="B124:B125"/>
    <mergeCell ref="C124:M125"/>
    <mergeCell ref="F101:K101"/>
    <mergeCell ref="B101:C101"/>
    <mergeCell ref="B96:C96"/>
    <mergeCell ref="F98:K98"/>
    <mergeCell ref="F100:K100"/>
    <mergeCell ref="B31:H31"/>
    <mergeCell ref="I31:L31"/>
    <mergeCell ref="B32:H32"/>
    <mergeCell ref="I32:L32"/>
    <mergeCell ref="B33:H33"/>
    <mergeCell ref="I33:L33"/>
    <mergeCell ref="B34:H34"/>
    <mergeCell ref="I34:L34"/>
    <mergeCell ref="B36:H36"/>
    <mergeCell ref="D8:G8"/>
    <mergeCell ref="H8:I8"/>
  </mergeCells>
  <dataValidations count="6">
    <dataValidation type="list" allowBlank="1" showInputMessage="1" showErrorMessage="1" sqref="I21:L22 I36:L36">
      <formula1>"Plus de 80%,50 à 80%,20 à 50%,Moins de 20%,Non"</formula1>
    </dataValidation>
    <dataValidation type="list" allowBlank="1" showInputMessage="1" showErrorMessage="1" sqref="I23:L23">
      <formula1>"Perte de plus de 80%, Perte entre 50 à 80%, Perte entre 20 à 50%,Moins de 20% de perte,Pas de perte"</formula1>
    </dataValidation>
    <dataValidation type="list" allowBlank="1" showInputMessage="1" showErrorMessage="1" sqref="I31:L32 I41:L41 I73:L74 I37:L37">
      <formula1>"Oui,Non"</formula1>
    </dataValidation>
    <dataValidation type="list" allowBlank="1" showInputMessage="1" showErrorMessage="1" sqref="I34:L34">
      <formula1>"Oui majoritairement obtenu,Oui en partie obtenu,Oui mais majoritairement refusé,Non je n'ai pas demandé"</formula1>
    </dataValidation>
    <dataValidation type="list" allowBlank="1" showInputMessage="1" showErrorMessage="1" sqref="I59:L59">
      <formula1>"Oui obtenu,Oui mais refusé,Non je n'ai pas demandé"</formula1>
    </dataValidation>
    <dataValidation type="list" allowBlank="1" showInputMessage="1" showErrorMessage="1" sqref="I38:L38">
      <formula1>"Plus de 80%, Entre 50 à 80%, Entre 20 à 50%,Moins de 20% de perte,Je ne sais pas le mesurer"</formula1>
    </dataValidation>
  </dataValidations>
  <hyperlinks>
    <hyperlink ref="M98" r:id="rId1"/>
    <hyperlink ref="M102" r:id="rId2"/>
    <hyperlink ref="L98" r:id="rId3"/>
    <hyperlink ref="L99" r:id="rId4"/>
    <hyperlink ref="M101" r:id="rId5"/>
    <hyperlink ref="L101" r:id="rId6"/>
    <hyperlink ref="L112" r:id="rId7"/>
    <hyperlink ref="L115" r:id="rId8"/>
    <hyperlink ref="L116" r:id="rId9"/>
    <hyperlink ref="L117" r:id="rId10"/>
    <hyperlink ref="L105" r:id="rId11"/>
    <hyperlink ref="M112" r:id="rId12" location="/formulaire/soutienauxentreprises/login"/>
    <hyperlink ref="L102" r:id="rId13"/>
    <hyperlink ref="B92:M92" r:id="rId14" display="Boîte à outils France Active (MAJ régulière)"/>
    <hyperlink ref="B93:M93" r:id="rId15" display="Coronavirus COVID-19 : Les mesures de soutien aux entreprises (economie.gouv)"/>
    <hyperlink ref="L104" r:id="rId16"/>
    <hyperlink ref="L106" r:id="rId17"/>
    <hyperlink ref="L109" r:id="rId18"/>
    <hyperlink ref="M109" r:id="rId19"/>
    <hyperlink ref="B94:M94" r:id="rId20" display="Questions/réponses pour les entreprises et les salariés (Ministère du travail)_x0009__x0009__x0009__x0009__x0009__x0009__x0009__x0009__x0009__x0009__x0009_"/>
    <hyperlink ref="B95:M95" r:id="rId21" display="HCESS : Synthèse des mesures"/>
    <hyperlink ref="L113" r:id="rId22"/>
    <hyperlink ref="L111" r:id="rId23"/>
    <hyperlink ref="L108" r:id="rId24"/>
  </hyperlinks>
  <pageMargins left="0.7" right="0.7" top="0.75" bottom="0.75" header="0.3" footer="0.3"/>
  <pageSetup paperSize="9" scale="68" fitToHeight="0" orientation="portrait" horizontalDpi="4294967292" verticalDpi="4294967292" r:id="rId25"/>
  <drawing r:id="rId26"/>
  <extLst>
    <ext xmlns:x14="http://schemas.microsoft.com/office/spreadsheetml/2009/9/main" uri="{CCE6A557-97BC-4b89-ADB6-D9C93CAAB3DF}">
      <x14:dataValidations xmlns:xm="http://schemas.microsoft.com/office/excel/2006/main" count="8">
        <x14:dataValidation type="list" allowBlank="1" showInputMessage="1" showErrorMessage="1">
          <x14:formula1>
            <xm:f>Listes!$B$7:$B$10</xm:f>
          </x14:formula1>
          <xm:sqref>I20:L20</xm:sqref>
        </x14:dataValidation>
        <x14:dataValidation type="list" allowBlank="1" showInputMessage="1" showErrorMessage="1">
          <x14:formula1>
            <xm:f>Listes!$B$17:$B$24</xm:f>
          </x14:formula1>
          <xm:sqref>I71:L71</xm:sqref>
        </x14:dataValidation>
        <x14:dataValidation type="list" allowBlank="1" showInputMessage="1" showErrorMessage="1">
          <x14:formula1>
            <xm:f>Listes!$B$57:$B$59</xm:f>
          </x14:formula1>
          <xm:sqref>I75:L75</xm:sqref>
        </x14:dataValidation>
        <x14:dataValidation type="list" allowBlank="1" showInputMessage="1" showErrorMessage="1">
          <x14:formula1>
            <xm:f>Listes!$B$47:$B$50</xm:f>
          </x14:formula1>
          <xm:sqref>I56:L56</xm:sqref>
        </x14:dataValidation>
        <x14:dataValidation type="list" allowBlank="1" showInputMessage="1" showErrorMessage="1">
          <x14:formula1>
            <xm:f>Listes!$B$52:$B$55</xm:f>
          </x14:formula1>
          <xm:sqref>I57:L58</xm:sqref>
        </x14:dataValidation>
        <x14:dataValidation type="list" allowBlank="1" showInputMessage="1" showErrorMessage="1">
          <x14:formula1>
            <xm:f>Listes!$B$61:$B$64</xm:f>
          </x14:formula1>
          <xm:sqref>I33:L33 I42:L42</xm:sqref>
        </x14:dataValidation>
        <x14:dataValidation type="list" allowBlank="1" showInputMessage="1" showErrorMessage="1">
          <x14:formula1>
            <xm:f>Listes!$B$66:$B$69</xm:f>
          </x14:formula1>
          <xm:sqref>I70:L70</xm:sqref>
        </x14:dataValidation>
        <x14:dataValidation type="list" allowBlank="1" showInputMessage="1" showErrorMessage="1">
          <x14:formula1>
            <xm:f>Listes!$B$72:$B$74</xm:f>
          </x14:formula1>
          <xm:sqref>I72:L72 I39:L39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election activeCell="A14" sqref="A14"/>
    </sheetView>
  </sheetViews>
  <sheetFormatPr baseColWidth="10" defaultColWidth="10.7109375" defaultRowHeight="15"/>
  <cols>
    <col min="1" max="1" width="92.140625" style="34" customWidth="1"/>
    <col min="2" max="16384" width="10.7109375" style="34"/>
  </cols>
  <sheetData>
    <row r="1" spans="1:2" ht="15.75" thickBot="1">
      <c r="A1" s="155" t="s">
        <v>256</v>
      </c>
    </row>
    <row r="2" spans="1:2" ht="40.5" thickBot="1">
      <c r="A2" s="110" t="s">
        <v>194</v>
      </c>
      <c r="B2" s="111">
        <v>43861</v>
      </c>
    </row>
    <row r="3" spans="1:2" ht="15.75" thickBot="1"/>
    <row r="4" spans="1:2" ht="40.5" thickBot="1">
      <c r="A4" s="110" t="s">
        <v>195</v>
      </c>
      <c r="B4" s="112"/>
    </row>
    <row r="5" spans="1:2">
      <c r="A5" s="110"/>
      <c r="B5" s="35"/>
    </row>
    <row r="6" spans="1:2">
      <c r="A6" s="226" t="s">
        <v>368</v>
      </c>
      <c r="B6" s="35"/>
    </row>
    <row r="7" spans="1:2" ht="15.75" thickBot="1"/>
    <row r="8" spans="1:2">
      <c r="A8" s="34" t="s">
        <v>196</v>
      </c>
      <c r="B8" s="113">
        <v>0</v>
      </c>
    </row>
    <row r="9" spans="1:2">
      <c r="A9" s="34" t="s">
        <v>197</v>
      </c>
      <c r="B9" s="114">
        <v>0</v>
      </c>
    </row>
    <row r="10" spans="1:2" ht="15.75" thickBot="1">
      <c r="A10" s="34" t="s">
        <v>198</v>
      </c>
      <c r="B10" s="115">
        <v>0</v>
      </c>
    </row>
    <row r="11" spans="1:2" ht="15.75" thickBot="1"/>
    <row r="12" spans="1:2" ht="28.5" thickBot="1">
      <c r="A12" s="110" t="s">
        <v>199</v>
      </c>
      <c r="B12" s="11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
  <sheetViews>
    <sheetView showGridLines="0" zoomScaleNormal="100" workbookViewId="0">
      <selection activeCell="E20" sqref="E20"/>
    </sheetView>
  </sheetViews>
  <sheetFormatPr baseColWidth="10" defaultColWidth="11.42578125" defaultRowHeight="19.899999999999999" customHeight="1"/>
  <cols>
    <col min="1" max="1" width="24.42578125" style="117" customWidth="1"/>
    <col min="2" max="2" width="16.140625" style="82" customWidth="1"/>
    <col min="3" max="3" width="13.7109375" style="82" customWidth="1"/>
    <col min="4" max="4" width="15.85546875" style="82" customWidth="1"/>
    <col min="5" max="16" width="12.7109375" style="82" customWidth="1"/>
    <col min="17" max="17" width="12.7109375" style="116" customWidth="1"/>
    <col min="18" max="16384" width="11.42578125" style="82"/>
  </cols>
  <sheetData>
    <row r="1" spans="1:18" ht="19.899999999999999" customHeight="1">
      <c r="A1" s="155" t="s">
        <v>256</v>
      </c>
    </row>
    <row r="2" spans="1:18" ht="19.899999999999999" customHeight="1">
      <c r="A2" s="82" t="s">
        <v>200</v>
      </c>
    </row>
    <row r="3" spans="1:18" ht="19.899999999999999" customHeight="1">
      <c r="A3" s="117" t="s">
        <v>362</v>
      </c>
    </row>
    <row r="4" spans="1:18" ht="19.899999999999999" customHeight="1">
      <c r="A4" s="117" t="s">
        <v>359</v>
      </c>
    </row>
    <row r="5" spans="1:18" ht="19.899999999999999" customHeight="1">
      <c r="A5" s="117" t="s">
        <v>360</v>
      </c>
    </row>
    <row r="6" spans="1:18" ht="19.899999999999999" customHeight="1">
      <c r="A6" s="117" t="s">
        <v>361</v>
      </c>
    </row>
    <row r="7" spans="1:18" ht="19.899999999999999" customHeight="1">
      <c r="A7" s="379" t="s">
        <v>201</v>
      </c>
      <c r="B7" s="380"/>
      <c r="C7" s="380"/>
      <c r="D7" s="380"/>
      <c r="E7" s="380"/>
      <c r="F7" s="380"/>
      <c r="G7" s="380"/>
      <c r="H7" s="380"/>
      <c r="I7" s="380"/>
      <c r="J7" s="380"/>
      <c r="K7" s="380"/>
      <c r="L7" s="380"/>
      <c r="M7" s="380"/>
      <c r="N7" s="380"/>
      <c r="O7" s="380"/>
      <c r="P7" s="380"/>
    </row>
    <row r="8" spans="1:18" ht="19.899999999999999" customHeight="1">
      <c r="A8" s="381"/>
      <c r="B8" s="382"/>
      <c r="C8" s="382"/>
      <c r="D8" s="382"/>
      <c r="E8" s="382"/>
      <c r="F8" s="382"/>
      <c r="G8" s="382"/>
      <c r="H8" s="382"/>
      <c r="I8" s="382"/>
      <c r="J8" s="382"/>
      <c r="K8" s="382"/>
      <c r="L8" s="382"/>
      <c r="M8" s="382"/>
      <c r="N8" s="382"/>
      <c r="O8" s="382"/>
      <c r="P8" s="382"/>
    </row>
    <row r="9" spans="1:18" ht="12" customHeight="1" thickBot="1">
      <c r="E9" s="118"/>
      <c r="F9" s="118"/>
      <c r="G9" s="118"/>
      <c r="H9" s="118"/>
      <c r="I9" s="118"/>
      <c r="J9" s="118"/>
      <c r="K9" s="118"/>
      <c r="L9" s="118"/>
      <c r="M9" s="118"/>
      <c r="N9" s="118"/>
      <c r="O9" s="118"/>
      <c r="P9" s="118"/>
    </row>
    <row r="10" spans="1:18" s="120" customFormat="1" ht="19.899999999999999" customHeight="1" thickBot="1">
      <c r="A10" s="145" t="s">
        <v>202</v>
      </c>
      <c r="B10" s="202"/>
      <c r="C10" s="202"/>
      <c r="D10" s="202"/>
      <c r="E10" s="203">
        <f>'A remplir pour plan de tréso'!B2</f>
        <v>43861</v>
      </c>
      <c r="F10" s="204">
        <f>IF(E10="","",EOMONTH(E10,1))</f>
        <v>43890</v>
      </c>
      <c r="G10" s="204">
        <f t="shared" ref="G10:P10" si="0">IF(F10="","",EOMONTH(F10,1))</f>
        <v>43921</v>
      </c>
      <c r="H10" s="204">
        <f t="shared" si="0"/>
        <v>43951</v>
      </c>
      <c r="I10" s="204">
        <f t="shared" si="0"/>
        <v>43982</v>
      </c>
      <c r="J10" s="204">
        <f t="shared" si="0"/>
        <v>44012</v>
      </c>
      <c r="K10" s="204">
        <f t="shared" si="0"/>
        <v>44043</v>
      </c>
      <c r="L10" s="204">
        <f t="shared" si="0"/>
        <v>44074</v>
      </c>
      <c r="M10" s="204">
        <f t="shared" si="0"/>
        <v>44104</v>
      </c>
      <c r="N10" s="204">
        <f t="shared" si="0"/>
        <v>44135</v>
      </c>
      <c r="O10" s="204">
        <f t="shared" si="0"/>
        <v>44165</v>
      </c>
      <c r="P10" s="205">
        <f t="shared" si="0"/>
        <v>44196</v>
      </c>
      <c r="Q10" s="119"/>
    </row>
    <row r="11" spans="1:18" s="120" customFormat="1" ht="13.9" hidden="1" customHeight="1">
      <c r="A11" s="121" t="s">
        <v>203</v>
      </c>
      <c r="B11" s="122"/>
      <c r="C11" s="122"/>
      <c r="D11" s="123"/>
      <c r="E11" s="124"/>
      <c r="F11" s="125"/>
      <c r="G11" s="125"/>
      <c r="H11" s="125"/>
      <c r="I11" s="125"/>
      <c r="J11" s="125"/>
      <c r="K11" s="125"/>
      <c r="L11" s="125"/>
      <c r="M11" s="125"/>
      <c r="N11" s="125"/>
      <c r="O11" s="125"/>
      <c r="P11" s="126"/>
      <c r="Q11" s="119"/>
    </row>
    <row r="12" spans="1:18" s="120" customFormat="1" ht="19.899999999999999" customHeight="1">
      <c r="A12" s="127" t="s">
        <v>204</v>
      </c>
      <c r="B12" s="128"/>
      <c r="C12" s="128"/>
      <c r="D12" s="129"/>
      <c r="E12" s="124"/>
      <c r="F12" s="125"/>
      <c r="G12" s="125"/>
      <c r="H12" s="125"/>
      <c r="I12" s="125"/>
      <c r="J12" s="125"/>
      <c r="K12" s="125"/>
      <c r="L12" s="125"/>
      <c r="M12" s="125"/>
      <c r="N12" s="125"/>
      <c r="O12" s="125"/>
      <c r="P12" s="126"/>
      <c r="Q12" s="119"/>
      <c r="R12" s="130"/>
    </row>
    <row r="13" spans="1:18" s="120" customFormat="1" ht="19.899999999999999" customHeight="1">
      <c r="A13" s="121" t="s">
        <v>205</v>
      </c>
      <c r="B13" s="187" t="s">
        <v>267</v>
      </c>
      <c r="C13" s="128"/>
      <c r="D13" s="129"/>
      <c r="E13" s="124"/>
      <c r="F13" s="125"/>
      <c r="G13" s="125"/>
      <c r="H13" s="125"/>
      <c r="I13" s="125"/>
      <c r="J13" s="125"/>
      <c r="K13" s="125"/>
      <c r="L13" s="125"/>
      <c r="M13" s="125"/>
      <c r="N13" s="125"/>
      <c r="O13" s="125"/>
      <c r="P13" s="126"/>
      <c r="Q13" s="119"/>
      <c r="R13" s="130"/>
    </row>
    <row r="14" spans="1:18" s="120" customFormat="1" ht="19.899999999999999" customHeight="1">
      <c r="A14" s="127" t="s">
        <v>206</v>
      </c>
      <c r="B14" s="128"/>
      <c r="C14" s="128"/>
      <c r="D14" s="129"/>
      <c r="E14" s="124"/>
      <c r="F14" s="125"/>
      <c r="G14" s="125"/>
      <c r="H14" s="125"/>
      <c r="I14" s="125"/>
      <c r="J14" s="125"/>
      <c r="K14" s="125"/>
      <c r="L14" s="125"/>
      <c r="M14" s="125"/>
      <c r="N14" s="125"/>
      <c r="O14" s="125"/>
      <c r="P14" s="126"/>
      <c r="Q14" s="119"/>
      <c r="R14" s="130"/>
    </row>
    <row r="15" spans="1:18" s="120" customFormat="1" ht="19.899999999999999" customHeight="1" thickBot="1">
      <c r="A15" s="131" t="s">
        <v>207</v>
      </c>
      <c r="B15" s="188" t="s">
        <v>268</v>
      </c>
      <c r="C15" s="132"/>
      <c r="D15" s="133"/>
      <c r="E15" s="134"/>
      <c r="F15" s="135"/>
      <c r="G15" s="135"/>
      <c r="H15" s="135"/>
      <c r="I15" s="135"/>
      <c r="J15" s="135"/>
      <c r="K15" s="135"/>
      <c r="L15" s="135"/>
      <c r="M15" s="135"/>
      <c r="N15" s="135"/>
      <c r="O15" s="135"/>
      <c r="P15" s="136"/>
      <c r="Q15" s="119"/>
      <c r="R15" s="130"/>
    </row>
    <row r="16" spans="1:18" s="120" customFormat="1" ht="14.45" hidden="1" customHeight="1" thickBot="1">
      <c r="A16" s="137" t="s">
        <v>208</v>
      </c>
      <c r="B16" s="132"/>
      <c r="C16" s="132"/>
      <c r="D16" s="133"/>
      <c r="E16" s="134"/>
      <c r="F16" s="135"/>
      <c r="G16" s="135"/>
      <c r="H16" s="135"/>
      <c r="I16" s="135"/>
      <c r="J16" s="135"/>
      <c r="K16" s="135"/>
      <c r="L16" s="135"/>
      <c r="M16" s="135"/>
      <c r="N16" s="135"/>
      <c r="O16" s="135"/>
      <c r="P16" s="136"/>
      <c r="Q16" s="119"/>
      <c r="R16" s="130"/>
    </row>
    <row r="17" spans="1:19" s="120" customFormat="1" ht="19.899999999999999" customHeight="1" thickBot="1">
      <c r="A17" s="175" t="s">
        <v>209</v>
      </c>
      <c r="B17" s="201" t="s">
        <v>369</v>
      </c>
      <c r="C17" s="178"/>
      <c r="D17" s="183"/>
      <c r="E17" s="180">
        <f t="shared" ref="E17:P17" si="1">SUM(E11:E16)</f>
        <v>0</v>
      </c>
      <c r="F17" s="181">
        <f t="shared" si="1"/>
        <v>0</v>
      </c>
      <c r="G17" s="181">
        <f t="shared" si="1"/>
        <v>0</v>
      </c>
      <c r="H17" s="181">
        <f t="shared" si="1"/>
        <v>0</v>
      </c>
      <c r="I17" s="181">
        <f t="shared" si="1"/>
        <v>0</v>
      </c>
      <c r="J17" s="181">
        <f t="shared" si="1"/>
        <v>0</v>
      </c>
      <c r="K17" s="181">
        <f t="shared" si="1"/>
        <v>0</v>
      </c>
      <c r="L17" s="181">
        <f t="shared" si="1"/>
        <v>0</v>
      </c>
      <c r="M17" s="181">
        <f t="shared" si="1"/>
        <v>0</v>
      </c>
      <c r="N17" s="181">
        <f t="shared" si="1"/>
        <v>0</v>
      </c>
      <c r="O17" s="181">
        <f t="shared" si="1"/>
        <v>0</v>
      </c>
      <c r="P17" s="182">
        <f t="shared" si="1"/>
        <v>0</v>
      </c>
      <c r="Q17" s="119"/>
      <c r="R17" s="130"/>
    </row>
    <row r="18" spans="1:19" s="120" customFormat="1" ht="19.899999999999999" customHeight="1">
      <c r="A18" s="139" t="s">
        <v>210</v>
      </c>
      <c r="B18" s="191" t="s">
        <v>354</v>
      </c>
      <c r="C18" s="122"/>
      <c r="D18" s="123"/>
      <c r="E18" s="140"/>
      <c r="F18" s="141"/>
      <c r="G18" s="142"/>
      <c r="H18" s="142"/>
      <c r="I18" s="142"/>
      <c r="J18" s="142"/>
      <c r="K18" s="142"/>
      <c r="L18" s="142"/>
      <c r="M18" s="142"/>
      <c r="N18" s="142"/>
      <c r="O18" s="142"/>
      <c r="P18" s="143"/>
      <c r="Q18" s="119"/>
      <c r="R18" s="144"/>
    </row>
    <row r="19" spans="1:19" s="120" customFormat="1" ht="19.899999999999999" customHeight="1">
      <c r="A19" s="121" t="s">
        <v>211</v>
      </c>
      <c r="B19" s="190" t="s">
        <v>365</v>
      </c>
      <c r="C19" s="132"/>
      <c r="D19" s="133"/>
      <c r="E19" s="134"/>
      <c r="F19" s="135"/>
      <c r="G19" s="135"/>
      <c r="H19" s="135"/>
      <c r="I19" s="135"/>
      <c r="J19" s="135"/>
      <c r="K19" s="135"/>
      <c r="L19" s="135"/>
      <c r="M19" s="135"/>
      <c r="N19" s="135"/>
      <c r="O19" s="135"/>
      <c r="P19" s="136"/>
      <c r="Q19" s="119"/>
      <c r="R19" s="144"/>
    </row>
    <row r="20" spans="1:19" s="120" customFormat="1" ht="19.899999999999999" customHeight="1">
      <c r="A20" s="121" t="s">
        <v>212</v>
      </c>
      <c r="B20" s="190" t="s">
        <v>365</v>
      </c>
      <c r="C20" s="132"/>
      <c r="D20" s="133"/>
      <c r="E20" s="134"/>
      <c r="F20" s="135"/>
      <c r="G20" s="135"/>
      <c r="H20" s="135"/>
      <c r="I20" s="135"/>
      <c r="J20" s="135"/>
      <c r="K20" s="135"/>
      <c r="L20" s="135"/>
      <c r="M20" s="135"/>
      <c r="N20" s="135"/>
      <c r="O20" s="135"/>
      <c r="P20" s="136"/>
      <c r="Q20" s="119"/>
    </row>
    <row r="21" spans="1:19" s="120" customFormat="1" ht="19.899999999999999" hidden="1" customHeight="1">
      <c r="A21" s="121" t="s">
        <v>213</v>
      </c>
      <c r="B21" s="132"/>
      <c r="C21" s="132"/>
      <c r="D21" s="133"/>
      <c r="E21" s="134"/>
      <c r="F21" s="135"/>
      <c r="G21" s="135"/>
      <c r="H21" s="135"/>
      <c r="I21" s="135"/>
      <c r="J21" s="135"/>
      <c r="K21" s="135"/>
      <c r="L21" s="135"/>
      <c r="M21" s="135"/>
      <c r="N21" s="135"/>
      <c r="O21" s="135"/>
      <c r="P21" s="136"/>
      <c r="Q21" s="119"/>
      <c r="R21" s="144"/>
    </row>
    <row r="22" spans="1:19" s="120" customFormat="1" ht="19.899999999999999" hidden="1" customHeight="1">
      <c r="A22" s="121" t="s">
        <v>214</v>
      </c>
      <c r="B22" s="132"/>
      <c r="C22" s="132"/>
      <c r="D22" s="133"/>
      <c r="E22" s="134"/>
      <c r="F22" s="135"/>
      <c r="G22" s="135"/>
      <c r="H22" s="135"/>
      <c r="I22" s="135"/>
      <c r="J22" s="135"/>
      <c r="K22" s="135"/>
      <c r="L22" s="135"/>
      <c r="M22" s="135"/>
      <c r="N22" s="135"/>
      <c r="O22" s="135"/>
      <c r="P22" s="136"/>
      <c r="Q22" s="119"/>
      <c r="R22" s="144"/>
    </row>
    <row r="23" spans="1:19" s="120" customFormat="1" ht="19.899999999999999" hidden="1" customHeight="1">
      <c r="A23" s="131" t="s">
        <v>215</v>
      </c>
      <c r="B23" s="190" t="s">
        <v>388</v>
      </c>
      <c r="C23" s="132"/>
      <c r="D23" s="133"/>
      <c r="E23" s="134"/>
      <c r="F23" s="135"/>
      <c r="G23" s="135"/>
      <c r="H23" s="135"/>
      <c r="I23" s="135"/>
      <c r="J23" s="135"/>
      <c r="K23" s="135"/>
      <c r="L23" s="135"/>
      <c r="M23" s="135"/>
      <c r="N23" s="135"/>
      <c r="O23" s="135"/>
      <c r="P23" s="136"/>
      <c r="Q23" s="119"/>
      <c r="R23" s="144"/>
    </row>
    <row r="24" spans="1:19" s="120" customFormat="1" ht="19.899999999999999" hidden="1" customHeight="1">
      <c r="A24" s="131" t="s">
        <v>215</v>
      </c>
      <c r="B24" s="190" t="s">
        <v>388</v>
      </c>
      <c r="C24" s="132"/>
      <c r="D24" s="133"/>
      <c r="E24" s="134"/>
      <c r="F24" s="135"/>
      <c r="G24" s="135"/>
      <c r="H24" s="135"/>
      <c r="I24" s="135"/>
      <c r="J24" s="135"/>
      <c r="K24" s="135"/>
      <c r="L24" s="135"/>
      <c r="M24" s="135"/>
      <c r="N24" s="135"/>
      <c r="O24" s="135"/>
      <c r="P24" s="136"/>
      <c r="Q24" s="119"/>
      <c r="R24" s="144"/>
    </row>
    <row r="25" spans="1:19" s="120" customFormat="1" ht="19.899999999999999" customHeight="1">
      <c r="A25" s="131" t="s">
        <v>215</v>
      </c>
      <c r="B25" s="190" t="s">
        <v>388</v>
      </c>
      <c r="C25" s="132"/>
      <c r="D25" s="133"/>
      <c r="E25" s="134"/>
      <c r="F25" s="135"/>
      <c r="G25" s="135"/>
      <c r="H25" s="135"/>
      <c r="I25" s="135"/>
      <c r="J25" s="135"/>
      <c r="K25" s="135"/>
      <c r="L25" s="135"/>
      <c r="M25" s="135"/>
      <c r="N25" s="135"/>
      <c r="O25" s="135"/>
      <c r="P25" s="136"/>
      <c r="Q25" s="119"/>
      <c r="R25" s="144"/>
    </row>
    <row r="26" spans="1:19" s="120" customFormat="1" ht="19.899999999999999" customHeight="1">
      <c r="A26" s="131" t="s">
        <v>215</v>
      </c>
      <c r="B26" s="190" t="s">
        <v>388</v>
      </c>
      <c r="C26" s="132"/>
      <c r="D26" s="133"/>
      <c r="E26" s="134"/>
      <c r="F26" s="135"/>
      <c r="G26" s="135"/>
      <c r="H26" s="135"/>
      <c r="I26" s="135"/>
      <c r="J26" s="135"/>
      <c r="K26" s="135"/>
      <c r="L26" s="135"/>
      <c r="M26" s="135"/>
      <c r="N26" s="135"/>
      <c r="O26" s="135"/>
      <c r="P26" s="136"/>
      <c r="Q26" s="119"/>
      <c r="R26" s="144"/>
    </row>
    <row r="27" spans="1:19" s="120" customFormat="1" ht="19.899999999999999" customHeight="1">
      <c r="A27" s="131" t="s">
        <v>216</v>
      </c>
      <c r="B27" s="132"/>
      <c r="C27" s="132"/>
      <c r="D27" s="133"/>
      <c r="E27" s="134"/>
      <c r="F27" s="135"/>
      <c r="G27" s="135"/>
      <c r="H27" s="135"/>
      <c r="I27" s="135"/>
      <c r="J27" s="135"/>
      <c r="K27" s="135"/>
      <c r="L27" s="135"/>
      <c r="M27" s="135"/>
      <c r="N27" s="135"/>
      <c r="O27" s="135"/>
      <c r="P27" s="136"/>
      <c r="Q27" s="119"/>
      <c r="R27" s="144"/>
    </row>
    <row r="28" spans="1:19" s="120" customFormat="1" ht="19.899999999999999" customHeight="1">
      <c r="A28" s="131" t="s">
        <v>217</v>
      </c>
      <c r="B28" s="190" t="s">
        <v>355</v>
      </c>
      <c r="C28" s="132"/>
      <c r="D28" s="133"/>
      <c r="E28" s="134"/>
      <c r="F28" s="135"/>
      <c r="G28" s="135"/>
      <c r="H28" s="135"/>
      <c r="I28" s="135"/>
      <c r="J28" s="135"/>
      <c r="K28" s="135"/>
      <c r="L28" s="135"/>
      <c r="M28" s="135"/>
      <c r="N28" s="135"/>
      <c r="O28" s="135"/>
      <c r="P28" s="136"/>
      <c r="Q28" s="119"/>
      <c r="R28" s="144"/>
      <c r="S28" s="144"/>
    </row>
    <row r="29" spans="1:19" s="120" customFormat="1" ht="19.899999999999999" customHeight="1" thickBot="1">
      <c r="A29" s="131" t="s">
        <v>218</v>
      </c>
      <c r="B29" s="190" t="s">
        <v>269</v>
      </c>
      <c r="C29" s="132"/>
      <c r="D29" s="133"/>
      <c r="E29" s="134"/>
      <c r="F29" s="135"/>
      <c r="G29" s="135"/>
      <c r="H29" s="135"/>
      <c r="I29" s="135"/>
      <c r="J29" s="135"/>
      <c r="K29" s="135"/>
      <c r="L29" s="135"/>
      <c r="M29" s="135"/>
      <c r="N29" s="135"/>
      <c r="O29" s="135"/>
      <c r="P29" s="136"/>
      <c r="Q29" s="119"/>
    </row>
    <row r="30" spans="1:19" s="185" customFormat="1" ht="19.899999999999999" customHeight="1" thickBot="1">
      <c r="A30" s="175" t="s">
        <v>219</v>
      </c>
      <c r="B30" s="201" t="s">
        <v>370</v>
      </c>
      <c r="C30" s="178"/>
      <c r="D30" s="179"/>
      <c r="E30" s="180">
        <f t="shared" ref="E30:P30" si="2">SUM(E18:E29)</f>
        <v>0</v>
      </c>
      <c r="F30" s="181">
        <f t="shared" si="2"/>
        <v>0</v>
      </c>
      <c r="G30" s="181">
        <f t="shared" si="2"/>
        <v>0</v>
      </c>
      <c r="H30" s="181">
        <f t="shared" si="2"/>
        <v>0</v>
      </c>
      <c r="I30" s="181">
        <f t="shared" si="2"/>
        <v>0</v>
      </c>
      <c r="J30" s="181">
        <f t="shared" si="2"/>
        <v>0</v>
      </c>
      <c r="K30" s="181">
        <f t="shared" si="2"/>
        <v>0</v>
      </c>
      <c r="L30" s="181">
        <f t="shared" si="2"/>
        <v>0</v>
      </c>
      <c r="M30" s="181">
        <f t="shared" si="2"/>
        <v>0</v>
      </c>
      <c r="N30" s="181">
        <f t="shared" si="2"/>
        <v>0</v>
      </c>
      <c r="O30" s="181">
        <f t="shared" si="2"/>
        <v>0</v>
      </c>
      <c r="P30" s="182">
        <f t="shared" si="2"/>
        <v>0</v>
      </c>
      <c r="Q30" s="184"/>
    </row>
    <row r="31" spans="1:19" s="120" customFormat="1" ht="19.899999999999999" customHeight="1" thickBot="1">
      <c r="A31" s="166" t="s">
        <v>363</v>
      </c>
      <c r="B31" s="186" t="s">
        <v>371</v>
      </c>
      <c r="C31" s="146"/>
      <c r="D31" s="147"/>
      <c r="E31" s="195">
        <f t="shared" ref="E31:P31" si="3">E17+E30</f>
        <v>0</v>
      </c>
      <c r="F31" s="196">
        <f t="shared" si="3"/>
        <v>0</v>
      </c>
      <c r="G31" s="196">
        <f t="shared" si="3"/>
        <v>0</v>
      </c>
      <c r="H31" s="196">
        <f t="shared" si="3"/>
        <v>0</v>
      </c>
      <c r="I31" s="196">
        <f t="shared" si="3"/>
        <v>0</v>
      </c>
      <c r="J31" s="196">
        <f t="shared" si="3"/>
        <v>0</v>
      </c>
      <c r="K31" s="196">
        <f t="shared" si="3"/>
        <v>0</v>
      </c>
      <c r="L31" s="196">
        <f t="shared" si="3"/>
        <v>0</v>
      </c>
      <c r="M31" s="196">
        <f t="shared" si="3"/>
        <v>0</v>
      </c>
      <c r="N31" s="196">
        <f t="shared" si="3"/>
        <v>0</v>
      </c>
      <c r="O31" s="196">
        <f t="shared" si="3"/>
        <v>0</v>
      </c>
      <c r="P31" s="197">
        <f t="shared" si="3"/>
        <v>0</v>
      </c>
      <c r="Q31" s="119"/>
    </row>
    <row r="32" spans="1:19" ht="12" customHeight="1" thickBot="1">
      <c r="E32" s="118"/>
      <c r="F32" s="118"/>
      <c r="G32" s="118"/>
      <c r="H32" s="118"/>
      <c r="I32" s="118"/>
      <c r="J32" s="118"/>
      <c r="K32" s="118"/>
      <c r="L32" s="118"/>
      <c r="M32" s="118"/>
      <c r="N32" s="118"/>
      <c r="O32" s="118"/>
      <c r="P32" s="118"/>
    </row>
    <row r="33" spans="1:18" ht="19.899999999999999" customHeight="1" thickBot="1">
      <c r="A33" s="145" t="s">
        <v>220</v>
      </c>
      <c r="B33" s="202"/>
      <c r="C33" s="202"/>
      <c r="D33" s="202"/>
      <c r="E33" s="203">
        <f>E10</f>
        <v>43861</v>
      </c>
      <c r="F33" s="204">
        <f t="shared" ref="F33:P33" si="4">IF(E33="","",EOMONTH(E33,1))</f>
        <v>43890</v>
      </c>
      <c r="G33" s="204">
        <f t="shared" si="4"/>
        <v>43921</v>
      </c>
      <c r="H33" s="204">
        <f t="shared" si="4"/>
        <v>43951</v>
      </c>
      <c r="I33" s="204">
        <f t="shared" si="4"/>
        <v>43982</v>
      </c>
      <c r="J33" s="204">
        <f t="shared" si="4"/>
        <v>44012</v>
      </c>
      <c r="K33" s="204">
        <f t="shared" si="4"/>
        <v>44043</v>
      </c>
      <c r="L33" s="204">
        <f t="shared" si="4"/>
        <v>44074</v>
      </c>
      <c r="M33" s="204">
        <f t="shared" si="4"/>
        <v>44104</v>
      </c>
      <c r="N33" s="204">
        <f t="shared" si="4"/>
        <v>44135</v>
      </c>
      <c r="O33" s="204">
        <f t="shared" si="4"/>
        <v>44165</v>
      </c>
      <c r="P33" s="205">
        <f t="shared" si="4"/>
        <v>44196</v>
      </c>
    </row>
    <row r="34" spans="1:18" ht="19.899999999999999" customHeight="1">
      <c r="A34" s="121" t="s">
        <v>221</v>
      </c>
      <c r="B34" s="191" t="s">
        <v>273</v>
      </c>
      <c r="C34" s="122"/>
      <c r="D34" s="133"/>
      <c r="E34" s="134"/>
      <c r="F34" s="135"/>
      <c r="G34" s="148"/>
      <c r="H34" s="148"/>
      <c r="I34" s="148"/>
      <c r="J34" s="148"/>
      <c r="K34" s="148"/>
      <c r="L34" s="148"/>
      <c r="M34" s="148"/>
      <c r="N34" s="148"/>
      <c r="O34" s="148"/>
      <c r="P34" s="143"/>
    </row>
    <row r="35" spans="1:18" ht="19.899999999999999" customHeight="1" thickBot="1">
      <c r="A35" s="137" t="s">
        <v>222</v>
      </c>
      <c r="B35" s="149"/>
      <c r="C35" s="149"/>
      <c r="D35" s="129"/>
      <c r="E35" s="124"/>
      <c r="F35" s="125"/>
      <c r="G35" s="150"/>
      <c r="H35" s="150"/>
      <c r="I35" s="150"/>
      <c r="J35" s="150"/>
      <c r="K35" s="150"/>
      <c r="L35" s="150"/>
      <c r="M35" s="150"/>
      <c r="N35" s="150"/>
      <c r="O35" s="150"/>
      <c r="P35" s="126"/>
      <c r="R35" s="151"/>
    </row>
    <row r="36" spans="1:18" ht="15" hidden="1" customHeight="1" thickBot="1">
      <c r="A36" s="137" t="s">
        <v>223</v>
      </c>
      <c r="B36" s="149"/>
      <c r="C36" s="149"/>
      <c r="D36" s="152"/>
      <c r="E36" s="124"/>
      <c r="F36" s="125"/>
      <c r="G36" s="150"/>
      <c r="H36" s="150"/>
      <c r="I36" s="150"/>
      <c r="J36" s="150"/>
      <c r="K36" s="150"/>
      <c r="L36" s="150"/>
      <c r="M36" s="150"/>
      <c r="N36" s="150"/>
      <c r="O36" s="150"/>
      <c r="P36" s="126"/>
      <c r="R36" s="151"/>
    </row>
    <row r="37" spans="1:18" ht="19.899999999999999" customHeight="1" thickBot="1">
      <c r="A37" s="175" t="s">
        <v>209</v>
      </c>
      <c r="B37" s="201" t="s">
        <v>372</v>
      </c>
      <c r="C37" s="178"/>
      <c r="D37" s="179"/>
      <c r="E37" s="180">
        <f t="shared" ref="E37:P37" si="5">SUM(E34:E36)</f>
        <v>0</v>
      </c>
      <c r="F37" s="181">
        <f t="shared" si="5"/>
        <v>0</v>
      </c>
      <c r="G37" s="181">
        <f t="shared" si="5"/>
        <v>0</v>
      </c>
      <c r="H37" s="181">
        <f t="shared" si="5"/>
        <v>0</v>
      </c>
      <c r="I37" s="181">
        <f t="shared" si="5"/>
        <v>0</v>
      </c>
      <c r="J37" s="181">
        <f t="shared" si="5"/>
        <v>0</v>
      </c>
      <c r="K37" s="181">
        <f t="shared" si="5"/>
        <v>0</v>
      </c>
      <c r="L37" s="181">
        <f t="shared" si="5"/>
        <v>0</v>
      </c>
      <c r="M37" s="181">
        <f t="shared" si="5"/>
        <v>0</v>
      </c>
      <c r="N37" s="181">
        <f t="shared" si="5"/>
        <v>0</v>
      </c>
      <c r="O37" s="181">
        <f t="shared" si="5"/>
        <v>0</v>
      </c>
      <c r="P37" s="182">
        <f t="shared" si="5"/>
        <v>0</v>
      </c>
    </row>
    <row r="38" spans="1:18" ht="19.899999999999999" customHeight="1">
      <c r="A38" s="137" t="s">
        <v>224</v>
      </c>
      <c r="B38" s="191" t="s">
        <v>354</v>
      </c>
      <c r="C38" s="122"/>
      <c r="D38" s="123"/>
      <c r="E38" s="124"/>
      <c r="F38" s="125"/>
      <c r="G38" s="150"/>
      <c r="H38" s="150"/>
      <c r="I38" s="150"/>
      <c r="J38" s="150"/>
      <c r="K38" s="150"/>
      <c r="L38" s="150"/>
      <c r="M38" s="150"/>
      <c r="N38" s="150"/>
      <c r="O38" s="150"/>
      <c r="P38" s="153"/>
      <c r="Q38" s="119"/>
      <c r="R38" s="144"/>
    </row>
    <row r="39" spans="1:18" ht="39.6" customHeight="1">
      <c r="A39" s="194" t="s">
        <v>225</v>
      </c>
      <c r="B39" s="385" t="s">
        <v>272</v>
      </c>
      <c r="C39" s="385"/>
      <c r="D39" s="386"/>
      <c r="E39" s="124"/>
      <c r="F39" s="125"/>
      <c r="G39" s="125"/>
      <c r="H39" s="125"/>
      <c r="I39" s="125"/>
      <c r="J39" s="125"/>
      <c r="K39" s="125"/>
      <c r="L39" s="125"/>
      <c r="M39" s="125"/>
      <c r="N39" s="125"/>
      <c r="O39" s="125"/>
      <c r="P39" s="153"/>
      <c r="Q39" s="119"/>
      <c r="R39" s="144"/>
    </row>
    <row r="40" spans="1:18" ht="33">
      <c r="A40" s="194" t="s">
        <v>226</v>
      </c>
      <c r="B40" s="385" t="s">
        <v>272</v>
      </c>
      <c r="C40" s="385"/>
      <c r="D40" s="386"/>
      <c r="E40" s="124"/>
      <c r="F40" s="125"/>
      <c r="G40" s="150"/>
      <c r="H40" s="150"/>
      <c r="I40" s="150"/>
      <c r="J40" s="150"/>
      <c r="K40" s="150"/>
      <c r="L40" s="150"/>
      <c r="M40" s="150"/>
      <c r="N40" s="150"/>
      <c r="O40" s="150"/>
      <c r="P40" s="153"/>
      <c r="Q40" s="119"/>
      <c r="R40" s="144"/>
    </row>
    <row r="41" spans="1:18" ht="19.899999999999999" customHeight="1">
      <c r="A41" s="137" t="s">
        <v>227</v>
      </c>
      <c r="B41" s="191" t="s">
        <v>339</v>
      </c>
      <c r="C41" s="122"/>
      <c r="D41" s="123"/>
      <c r="E41" s="124"/>
      <c r="F41" s="125"/>
      <c r="G41" s="150"/>
      <c r="H41" s="150"/>
      <c r="I41" s="150"/>
      <c r="J41" s="150"/>
      <c r="K41" s="150"/>
      <c r="L41" s="150"/>
      <c r="M41" s="150"/>
      <c r="N41" s="150"/>
      <c r="O41" s="150"/>
      <c r="P41" s="153"/>
      <c r="Q41" s="119"/>
      <c r="R41" s="144"/>
    </row>
    <row r="42" spans="1:18" ht="19.899999999999999" customHeight="1">
      <c r="A42" s="137" t="s">
        <v>228</v>
      </c>
      <c r="B42" s="191" t="s">
        <v>270</v>
      </c>
      <c r="C42" s="122"/>
      <c r="D42" s="123"/>
      <c r="E42" s="124"/>
      <c r="F42" s="125"/>
      <c r="G42" s="150"/>
      <c r="H42" s="150"/>
      <c r="I42" s="150"/>
      <c r="J42" s="150"/>
      <c r="K42" s="150"/>
      <c r="L42" s="150"/>
      <c r="M42" s="150"/>
      <c r="N42" s="150"/>
      <c r="O42" s="150"/>
      <c r="P42" s="153"/>
      <c r="Q42" s="119"/>
      <c r="R42" s="144"/>
    </row>
    <row r="43" spans="1:18" ht="19.899999999999999" hidden="1" customHeight="1">
      <c r="A43" s="137" t="s">
        <v>229</v>
      </c>
      <c r="B43" s="191" t="s">
        <v>270</v>
      </c>
      <c r="C43" s="122"/>
      <c r="D43" s="123"/>
      <c r="E43" s="124"/>
      <c r="F43" s="125"/>
      <c r="G43" s="150"/>
      <c r="H43" s="150"/>
      <c r="I43" s="150"/>
      <c r="J43" s="150"/>
      <c r="K43" s="150"/>
      <c r="L43" s="150"/>
      <c r="M43" s="150"/>
      <c r="N43" s="150"/>
      <c r="O43" s="150"/>
      <c r="P43" s="153"/>
      <c r="Q43" s="119"/>
      <c r="R43" s="144"/>
    </row>
    <row r="44" spans="1:18" ht="19.899999999999999" hidden="1" customHeight="1">
      <c r="A44" s="137" t="s">
        <v>230</v>
      </c>
      <c r="B44" s="122"/>
      <c r="C44" s="122"/>
      <c r="D44" s="123"/>
      <c r="E44" s="124"/>
      <c r="F44" s="125"/>
      <c r="G44" s="150"/>
      <c r="H44" s="150"/>
      <c r="I44" s="150"/>
      <c r="J44" s="150"/>
      <c r="K44" s="150"/>
      <c r="L44" s="150"/>
      <c r="M44" s="150"/>
      <c r="N44" s="150"/>
      <c r="O44" s="150"/>
      <c r="P44" s="153"/>
      <c r="Q44" s="119"/>
      <c r="R44" s="144"/>
    </row>
    <row r="45" spans="1:18" ht="19.899999999999999" hidden="1" customHeight="1">
      <c r="A45" s="137" t="s">
        <v>231</v>
      </c>
      <c r="B45" s="122"/>
      <c r="C45" s="122"/>
      <c r="D45" s="123"/>
      <c r="E45" s="124"/>
      <c r="F45" s="125"/>
      <c r="G45" s="150"/>
      <c r="H45" s="150"/>
      <c r="I45" s="150"/>
      <c r="J45" s="150"/>
      <c r="K45" s="150"/>
      <c r="L45" s="150"/>
      <c r="M45" s="150"/>
      <c r="N45" s="150"/>
      <c r="O45" s="150"/>
      <c r="P45" s="153"/>
      <c r="Q45" s="119"/>
      <c r="R45" s="144"/>
    </row>
    <row r="46" spans="1:18" ht="19.899999999999999" hidden="1" customHeight="1">
      <c r="A46" s="137" t="s">
        <v>232</v>
      </c>
      <c r="B46" s="122"/>
      <c r="C46" s="122"/>
      <c r="D46" s="123"/>
      <c r="E46" s="124"/>
      <c r="F46" s="125"/>
      <c r="G46" s="150"/>
      <c r="H46" s="150"/>
      <c r="I46" s="150"/>
      <c r="J46" s="150"/>
      <c r="K46" s="150"/>
      <c r="L46" s="150"/>
      <c r="M46" s="150"/>
      <c r="N46" s="150"/>
      <c r="O46" s="150"/>
      <c r="P46" s="153"/>
      <c r="Q46" s="119"/>
      <c r="R46" s="144"/>
    </row>
    <row r="47" spans="1:18" ht="19.899999999999999" hidden="1" customHeight="1">
      <c r="A47" s="137" t="s">
        <v>233</v>
      </c>
      <c r="B47" s="122"/>
      <c r="C47" s="122"/>
      <c r="D47" s="123"/>
      <c r="E47" s="124"/>
      <c r="F47" s="125"/>
      <c r="G47" s="150"/>
      <c r="H47" s="150"/>
      <c r="I47" s="150"/>
      <c r="J47" s="150"/>
      <c r="K47" s="150"/>
      <c r="L47" s="150"/>
      <c r="M47" s="150"/>
      <c r="N47" s="150"/>
      <c r="O47" s="150"/>
      <c r="P47" s="153"/>
      <c r="Q47" s="119"/>
      <c r="R47" s="144"/>
    </row>
    <row r="48" spans="1:18" ht="19.899999999999999" hidden="1" customHeight="1">
      <c r="A48" s="137" t="s">
        <v>234</v>
      </c>
      <c r="B48" s="122"/>
      <c r="C48" s="122"/>
      <c r="D48" s="123"/>
      <c r="E48" s="124"/>
      <c r="F48" s="125"/>
      <c r="G48" s="150"/>
      <c r="H48" s="150"/>
      <c r="I48" s="150"/>
      <c r="J48" s="150"/>
      <c r="K48" s="150"/>
      <c r="L48" s="150"/>
      <c r="M48" s="150"/>
      <c r="N48" s="150"/>
      <c r="O48" s="150"/>
      <c r="P48" s="153"/>
      <c r="Q48" s="119"/>
      <c r="R48" s="144"/>
    </row>
    <row r="49" spans="1:21" ht="19.899999999999999" hidden="1" customHeight="1">
      <c r="A49" s="137" t="s">
        <v>235</v>
      </c>
      <c r="B49" s="122"/>
      <c r="C49" s="122"/>
      <c r="D49" s="123"/>
      <c r="E49" s="124"/>
      <c r="F49" s="125"/>
      <c r="G49" s="150"/>
      <c r="H49" s="150"/>
      <c r="I49" s="150"/>
      <c r="J49" s="150"/>
      <c r="K49" s="150"/>
      <c r="L49" s="150"/>
      <c r="M49" s="150"/>
      <c r="N49" s="150"/>
      <c r="O49" s="150"/>
      <c r="P49" s="153"/>
      <c r="Q49" s="119"/>
      <c r="R49" s="144"/>
    </row>
    <row r="50" spans="1:21" ht="19.899999999999999" hidden="1" customHeight="1">
      <c r="A50" s="137" t="s">
        <v>236</v>
      </c>
      <c r="B50" s="122"/>
      <c r="C50" s="122"/>
      <c r="D50" s="123"/>
      <c r="E50" s="124"/>
      <c r="F50" s="125"/>
      <c r="G50" s="150"/>
      <c r="H50" s="150"/>
      <c r="I50" s="150"/>
      <c r="J50" s="150"/>
      <c r="K50" s="150"/>
      <c r="L50" s="150"/>
      <c r="M50" s="150"/>
      <c r="N50" s="150"/>
      <c r="O50" s="150"/>
      <c r="P50" s="153"/>
      <c r="Q50" s="119"/>
      <c r="R50" s="144"/>
    </row>
    <row r="51" spans="1:21" ht="19.899999999999999" hidden="1" customHeight="1">
      <c r="A51" s="137" t="s">
        <v>237</v>
      </c>
      <c r="B51" s="122"/>
      <c r="C51" s="122"/>
      <c r="D51" s="123"/>
      <c r="E51" s="124"/>
      <c r="F51" s="125"/>
      <c r="G51" s="150"/>
      <c r="H51" s="150"/>
      <c r="I51" s="150"/>
      <c r="J51" s="150"/>
      <c r="K51" s="150"/>
      <c r="L51" s="150"/>
      <c r="M51" s="150"/>
      <c r="N51" s="150"/>
      <c r="O51" s="150"/>
      <c r="P51" s="153"/>
      <c r="Q51" s="119"/>
      <c r="R51" s="144"/>
    </row>
    <row r="52" spans="1:21" ht="19.899999999999999" hidden="1" customHeight="1">
      <c r="A52" s="137" t="s">
        <v>238</v>
      </c>
      <c r="B52" s="122"/>
      <c r="C52" s="122"/>
      <c r="D52" s="123"/>
      <c r="E52" s="124"/>
      <c r="F52" s="125"/>
      <c r="G52" s="150"/>
      <c r="H52" s="150"/>
      <c r="I52" s="150"/>
      <c r="J52" s="150"/>
      <c r="K52" s="150"/>
      <c r="L52" s="150"/>
      <c r="M52" s="150"/>
      <c r="N52" s="150"/>
      <c r="O52" s="150"/>
      <c r="P52" s="153"/>
      <c r="Q52" s="119"/>
      <c r="R52" s="144"/>
    </row>
    <row r="53" spans="1:21" ht="19.899999999999999" hidden="1" customHeight="1">
      <c r="A53" s="137" t="s">
        <v>239</v>
      </c>
      <c r="B53" s="122"/>
      <c r="C53" s="122"/>
      <c r="D53" s="123"/>
      <c r="E53" s="124"/>
      <c r="F53" s="125"/>
      <c r="G53" s="150"/>
      <c r="H53" s="150"/>
      <c r="I53" s="150"/>
      <c r="J53" s="150"/>
      <c r="K53" s="150"/>
      <c r="L53" s="150"/>
      <c r="M53" s="150"/>
      <c r="N53" s="150"/>
      <c r="O53" s="150"/>
      <c r="P53" s="153"/>
      <c r="R53" s="144"/>
    </row>
    <row r="54" spans="1:21" ht="19.899999999999999" customHeight="1">
      <c r="A54" s="137" t="s">
        <v>340</v>
      </c>
      <c r="B54" s="122"/>
      <c r="C54" s="122"/>
      <c r="D54" s="123"/>
      <c r="E54" s="124"/>
      <c r="F54" s="125"/>
      <c r="G54" s="150"/>
      <c r="H54" s="150"/>
      <c r="I54" s="150"/>
      <c r="J54" s="150"/>
      <c r="K54" s="150"/>
      <c r="L54" s="150"/>
      <c r="M54" s="150"/>
      <c r="N54" s="150"/>
      <c r="O54" s="150"/>
      <c r="P54" s="153"/>
      <c r="R54" s="144"/>
    </row>
    <row r="55" spans="1:21" ht="19.899999999999999" customHeight="1">
      <c r="A55" s="137" t="s">
        <v>240</v>
      </c>
      <c r="B55" s="191" t="s">
        <v>271</v>
      </c>
      <c r="C55" s="122"/>
      <c r="D55" s="123"/>
      <c r="E55" s="124"/>
      <c r="F55" s="125"/>
      <c r="G55" s="150"/>
      <c r="H55" s="150"/>
      <c r="I55" s="150"/>
      <c r="J55" s="150"/>
      <c r="K55" s="150"/>
      <c r="L55" s="150"/>
      <c r="M55" s="150"/>
      <c r="N55" s="150"/>
      <c r="O55" s="150"/>
      <c r="P55" s="153"/>
      <c r="R55" s="144"/>
    </row>
    <row r="56" spans="1:21" ht="19.899999999999999" customHeight="1">
      <c r="A56" s="137" t="s">
        <v>241</v>
      </c>
      <c r="B56" s="122"/>
      <c r="C56" s="122"/>
      <c r="D56" s="123"/>
      <c r="E56" s="124"/>
      <c r="F56" s="125"/>
      <c r="G56" s="150"/>
      <c r="H56" s="150"/>
      <c r="I56" s="150"/>
      <c r="J56" s="150"/>
      <c r="K56" s="150"/>
      <c r="L56" s="150"/>
      <c r="M56" s="150"/>
      <c r="N56" s="150"/>
      <c r="O56" s="150"/>
      <c r="P56" s="153"/>
      <c r="R56" s="144"/>
    </row>
    <row r="57" spans="1:21" ht="19.899999999999999" customHeight="1">
      <c r="A57" s="137" t="s">
        <v>242</v>
      </c>
      <c r="B57" s="122"/>
      <c r="C57" s="122"/>
      <c r="D57" s="123"/>
      <c r="E57" s="124"/>
      <c r="F57" s="125"/>
      <c r="G57" s="150"/>
      <c r="H57" s="150"/>
      <c r="I57" s="150"/>
      <c r="J57" s="150"/>
      <c r="K57" s="150"/>
      <c r="L57" s="150"/>
      <c r="M57" s="150"/>
      <c r="N57" s="150"/>
      <c r="O57" s="150"/>
      <c r="P57" s="153"/>
      <c r="R57" s="144"/>
      <c r="S57" s="144"/>
    </row>
    <row r="58" spans="1:21" ht="19.899999999999999" customHeight="1">
      <c r="A58" s="137" t="s">
        <v>243</v>
      </c>
      <c r="B58" s="122"/>
      <c r="C58" s="122"/>
      <c r="D58" s="123"/>
      <c r="E58" s="124"/>
      <c r="F58" s="125"/>
      <c r="G58" s="150"/>
      <c r="H58" s="150"/>
      <c r="I58" s="150"/>
      <c r="J58" s="150"/>
      <c r="K58" s="150"/>
      <c r="L58" s="150"/>
      <c r="M58" s="150"/>
      <c r="N58" s="150"/>
      <c r="O58" s="150"/>
      <c r="P58" s="153"/>
      <c r="S58" s="151"/>
    </row>
    <row r="59" spans="1:21" ht="14.45" customHeight="1">
      <c r="A59" s="137" t="s">
        <v>244</v>
      </c>
      <c r="B59" s="122"/>
      <c r="C59" s="122"/>
      <c r="D59" s="123"/>
      <c r="E59" s="124"/>
      <c r="F59" s="125"/>
      <c r="G59" s="150"/>
      <c r="H59" s="150"/>
      <c r="I59" s="150"/>
      <c r="J59" s="150"/>
      <c r="K59" s="150"/>
      <c r="L59" s="150"/>
      <c r="M59" s="150"/>
      <c r="N59" s="150"/>
      <c r="O59" s="150"/>
      <c r="P59" s="153"/>
      <c r="S59" s="151"/>
    </row>
    <row r="60" spans="1:21" ht="14.45" customHeight="1">
      <c r="A60" s="154" t="s">
        <v>245</v>
      </c>
      <c r="B60" s="122"/>
      <c r="C60" s="122"/>
      <c r="D60" s="123"/>
      <c r="E60" s="124"/>
      <c r="F60" s="125"/>
      <c r="G60" s="150"/>
      <c r="H60" s="150"/>
      <c r="I60" s="150"/>
      <c r="J60" s="150"/>
      <c r="K60" s="150"/>
      <c r="L60" s="150"/>
      <c r="M60" s="150"/>
      <c r="N60" s="150"/>
      <c r="O60" s="150"/>
      <c r="P60" s="153"/>
    </row>
    <row r="61" spans="1:21" ht="19.899999999999999" customHeight="1" thickBot="1">
      <c r="A61" s="137" t="s">
        <v>246</v>
      </c>
      <c r="B61" s="189" t="s">
        <v>373</v>
      </c>
      <c r="C61" s="122"/>
      <c r="D61" s="123"/>
      <c r="E61" s="158">
        <f t="shared" ref="E61:P61" si="6">E82</f>
        <v>0</v>
      </c>
      <c r="F61" s="159">
        <f t="shared" si="6"/>
        <v>0</v>
      </c>
      <c r="G61" s="160">
        <f t="shared" si="6"/>
        <v>0</v>
      </c>
      <c r="H61" s="160">
        <f t="shared" si="6"/>
        <v>0</v>
      </c>
      <c r="I61" s="160">
        <f t="shared" si="6"/>
        <v>0</v>
      </c>
      <c r="J61" s="160">
        <f t="shared" si="6"/>
        <v>0</v>
      </c>
      <c r="K61" s="160">
        <f t="shared" si="6"/>
        <v>0</v>
      </c>
      <c r="L61" s="160">
        <f t="shared" si="6"/>
        <v>0</v>
      </c>
      <c r="M61" s="160">
        <f t="shared" si="6"/>
        <v>0</v>
      </c>
      <c r="N61" s="160">
        <f t="shared" si="6"/>
        <v>0</v>
      </c>
      <c r="O61" s="160">
        <f t="shared" si="6"/>
        <v>0</v>
      </c>
      <c r="P61" s="161">
        <f t="shared" si="6"/>
        <v>0</v>
      </c>
    </row>
    <row r="62" spans="1:21" ht="19.899999999999999" customHeight="1" thickBot="1">
      <c r="A62" s="175" t="s">
        <v>219</v>
      </c>
      <c r="B62" s="201" t="s">
        <v>374</v>
      </c>
      <c r="C62" s="164"/>
      <c r="D62" s="165"/>
      <c r="E62" s="169">
        <f t="shared" ref="E62:P62" si="7">SUM(E38:E61)</f>
        <v>0</v>
      </c>
      <c r="F62" s="176">
        <f t="shared" si="7"/>
        <v>0</v>
      </c>
      <c r="G62" s="176">
        <f t="shared" si="7"/>
        <v>0</v>
      </c>
      <c r="H62" s="176">
        <f t="shared" si="7"/>
        <v>0</v>
      </c>
      <c r="I62" s="176">
        <f t="shared" si="7"/>
        <v>0</v>
      </c>
      <c r="J62" s="176">
        <f t="shared" si="7"/>
        <v>0</v>
      </c>
      <c r="K62" s="176">
        <f t="shared" si="7"/>
        <v>0</v>
      </c>
      <c r="L62" s="176">
        <f t="shared" si="7"/>
        <v>0</v>
      </c>
      <c r="M62" s="176">
        <f t="shared" si="7"/>
        <v>0</v>
      </c>
      <c r="N62" s="176">
        <f t="shared" si="7"/>
        <v>0</v>
      </c>
      <c r="O62" s="176">
        <f t="shared" si="7"/>
        <v>0</v>
      </c>
      <c r="P62" s="177">
        <f t="shared" si="7"/>
        <v>0</v>
      </c>
    </row>
    <row r="63" spans="1:21" ht="19.899999999999999" customHeight="1" thickBot="1">
      <c r="A63" s="166" t="s">
        <v>364</v>
      </c>
      <c r="B63" s="146"/>
      <c r="C63" s="146"/>
      <c r="D63" s="147"/>
      <c r="E63" s="195">
        <f t="shared" ref="E63:P63" si="8">E37+E62</f>
        <v>0</v>
      </c>
      <c r="F63" s="196">
        <f t="shared" si="8"/>
        <v>0</v>
      </c>
      <c r="G63" s="196">
        <f t="shared" si="8"/>
        <v>0</v>
      </c>
      <c r="H63" s="196">
        <f t="shared" si="8"/>
        <v>0</v>
      </c>
      <c r="I63" s="196">
        <f t="shared" si="8"/>
        <v>0</v>
      </c>
      <c r="J63" s="196">
        <f t="shared" si="8"/>
        <v>0</v>
      </c>
      <c r="K63" s="196">
        <f t="shared" si="8"/>
        <v>0</v>
      </c>
      <c r="L63" s="196">
        <f t="shared" si="8"/>
        <v>0</v>
      </c>
      <c r="M63" s="196">
        <f t="shared" si="8"/>
        <v>0</v>
      </c>
      <c r="N63" s="196">
        <f t="shared" si="8"/>
        <v>0</v>
      </c>
      <c r="O63" s="196">
        <f t="shared" si="8"/>
        <v>0</v>
      </c>
      <c r="P63" s="197">
        <f t="shared" si="8"/>
        <v>0</v>
      </c>
      <c r="R63" s="151"/>
      <c r="S63" s="151"/>
      <c r="T63" s="151"/>
      <c r="U63" s="151"/>
    </row>
    <row r="64" spans="1:21" ht="15.75" thickBot="1">
      <c r="P64" s="198"/>
    </row>
    <row r="65" spans="1:18" ht="19.899999999999999" customHeight="1" thickBot="1">
      <c r="A65" s="192" t="s">
        <v>247</v>
      </c>
      <c r="B65" s="192"/>
      <c r="C65" s="192"/>
      <c r="D65" s="192"/>
      <c r="E65" s="193">
        <f t="shared" ref="E65:P65" si="9">E31-E63</f>
        <v>0</v>
      </c>
      <c r="F65" s="138">
        <f t="shared" si="9"/>
        <v>0</v>
      </c>
      <c r="G65" s="138">
        <f t="shared" si="9"/>
        <v>0</v>
      </c>
      <c r="H65" s="138">
        <f t="shared" si="9"/>
        <v>0</v>
      </c>
      <c r="I65" s="138">
        <f t="shared" si="9"/>
        <v>0</v>
      </c>
      <c r="J65" s="138">
        <f t="shared" si="9"/>
        <v>0</v>
      </c>
      <c r="K65" s="138">
        <f t="shared" si="9"/>
        <v>0</v>
      </c>
      <c r="L65" s="138">
        <f t="shared" si="9"/>
        <v>0</v>
      </c>
      <c r="M65" s="138">
        <f t="shared" si="9"/>
        <v>0</v>
      </c>
      <c r="N65" s="138">
        <f t="shared" si="9"/>
        <v>0</v>
      </c>
      <c r="O65" s="138">
        <f t="shared" si="9"/>
        <v>0</v>
      </c>
      <c r="P65" s="199">
        <f t="shared" si="9"/>
        <v>0</v>
      </c>
      <c r="R65" s="151"/>
    </row>
    <row r="66" spans="1:18" s="174" customFormat="1" ht="19.899999999999999" customHeight="1" thickBot="1">
      <c r="A66" s="170"/>
      <c r="B66" s="170"/>
      <c r="C66" s="170"/>
      <c r="D66" s="170"/>
      <c r="E66" s="171"/>
      <c r="F66" s="171"/>
      <c r="G66" s="171"/>
      <c r="H66" s="171"/>
      <c r="I66" s="171"/>
      <c r="J66" s="171"/>
      <c r="K66" s="171"/>
      <c r="L66" s="171"/>
      <c r="M66" s="171"/>
      <c r="N66" s="171"/>
      <c r="O66" s="171"/>
      <c r="P66" s="171"/>
      <c r="Q66" s="172"/>
      <c r="R66" s="173"/>
    </row>
    <row r="67" spans="1:18" ht="40.15" customHeight="1" thickBot="1">
      <c r="A67" s="218" t="s">
        <v>336</v>
      </c>
      <c r="B67" s="383" t="s">
        <v>366</v>
      </c>
      <c r="C67" s="384"/>
      <c r="D67" s="162">
        <f>'A remplir pour plan de tréso'!B4</f>
        <v>0</v>
      </c>
      <c r="E67" s="196">
        <f t="shared" ref="E67:P67" si="10">D67+E65</f>
        <v>0</v>
      </c>
      <c r="F67" s="196">
        <f t="shared" si="10"/>
        <v>0</v>
      </c>
      <c r="G67" s="196">
        <f t="shared" si="10"/>
        <v>0</v>
      </c>
      <c r="H67" s="196">
        <f t="shared" si="10"/>
        <v>0</v>
      </c>
      <c r="I67" s="196">
        <f t="shared" si="10"/>
        <v>0</v>
      </c>
      <c r="J67" s="196">
        <f t="shared" si="10"/>
        <v>0</v>
      </c>
      <c r="K67" s="196">
        <f t="shared" si="10"/>
        <v>0</v>
      </c>
      <c r="L67" s="196">
        <f t="shared" si="10"/>
        <v>0</v>
      </c>
      <c r="M67" s="196">
        <f t="shared" si="10"/>
        <v>0</v>
      </c>
      <c r="N67" s="196">
        <f t="shared" si="10"/>
        <v>0</v>
      </c>
      <c r="O67" s="197">
        <f t="shared" si="10"/>
        <v>0</v>
      </c>
      <c r="P67" s="195">
        <f t="shared" si="10"/>
        <v>0</v>
      </c>
    </row>
    <row r="68" spans="1:18" ht="21.6" customHeight="1">
      <c r="E68" s="118"/>
      <c r="F68" s="118"/>
      <c r="G68" s="118"/>
      <c r="H68" s="118"/>
      <c r="I68" s="118"/>
      <c r="J68" s="118"/>
      <c r="K68" s="118"/>
      <c r="L68" s="118"/>
      <c r="M68" s="118"/>
      <c r="N68" s="118"/>
      <c r="O68" s="118"/>
      <c r="P68" s="118"/>
    </row>
    <row r="70" spans="1:18" ht="19.899999999999999" customHeight="1">
      <c r="A70" s="168" t="s">
        <v>263</v>
      </c>
    </row>
    <row r="71" spans="1:18" ht="19.899999999999999" customHeight="1">
      <c r="A71" s="82" t="s">
        <v>265</v>
      </c>
      <c r="B71" s="167"/>
    </row>
    <row r="72" spans="1:18" ht="19.899999999999999" customHeight="1">
      <c r="A72" s="82" t="s">
        <v>266</v>
      </c>
      <c r="B72" s="167"/>
    </row>
    <row r="73" spans="1:18" ht="19.899999999999999" customHeight="1">
      <c r="A73" s="82" t="s">
        <v>353</v>
      </c>
      <c r="B73" s="167"/>
    </row>
    <row r="74" spans="1:18" ht="19.899999999999999" customHeight="1" thickBot="1">
      <c r="A74" s="200" t="s">
        <v>264</v>
      </c>
      <c r="B74" s="167"/>
    </row>
    <row r="75" spans="1:18" s="225" customFormat="1" ht="19.899999999999999" customHeight="1" thickBot="1">
      <c r="A75" s="145" t="s">
        <v>248</v>
      </c>
      <c r="B75" s="202"/>
      <c r="C75" s="202"/>
      <c r="D75" s="202"/>
      <c r="E75" s="203">
        <f>E10</f>
        <v>43861</v>
      </c>
      <c r="F75" s="204">
        <f t="shared" ref="F75:P75" si="11">IF(E75="","",EOMONTH(E75,1))</f>
        <v>43890</v>
      </c>
      <c r="G75" s="204">
        <f t="shared" si="11"/>
        <v>43921</v>
      </c>
      <c r="H75" s="204">
        <f t="shared" si="11"/>
        <v>43951</v>
      </c>
      <c r="I75" s="204">
        <f t="shared" si="11"/>
        <v>43982</v>
      </c>
      <c r="J75" s="204">
        <f t="shared" si="11"/>
        <v>44012</v>
      </c>
      <c r="K75" s="204">
        <f t="shared" si="11"/>
        <v>44043</v>
      </c>
      <c r="L75" s="204">
        <f t="shared" si="11"/>
        <v>44074</v>
      </c>
      <c r="M75" s="204">
        <f t="shared" si="11"/>
        <v>44104</v>
      </c>
      <c r="N75" s="204">
        <f t="shared" si="11"/>
        <v>44135</v>
      </c>
      <c r="O75" s="204">
        <f t="shared" si="11"/>
        <v>44165</v>
      </c>
      <c r="P75" s="205">
        <f t="shared" si="11"/>
        <v>44196</v>
      </c>
      <c r="Q75" s="224"/>
    </row>
    <row r="76" spans="1:18" s="120" customFormat="1" ht="19.899999999999999" customHeight="1">
      <c r="A76" s="211" t="s">
        <v>249</v>
      </c>
      <c r="B76" s="212"/>
      <c r="C76" s="212"/>
      <c r="D76" s="213"/>
      <c r="E76" s="158">
        <f>SUM(E19:E22)-SUM(E19:E22)/(1+'A remplir pour plan de tréso'!$B$8)</f>
        <v>0</v>
      </c>
      <c r="F76" s="158">
        <f>SUM(F19:F22)-SUM(F19:F22)/(1+'A remplir pour plan de tréso'!$B$8)</f>
        <v>0</v>
      </c>
      <c r="G76" s="158">
        <f>SUM(G19:G22)-SUM(G19:G22)/(1+'A remplir pour plan de tréso'!$B$8)</f>
        <v>0</v>
      </c>
      <c r="H76" s="158">
        <f>SUM(H19:H22)-SUM(H19:H22)/(1+'A remplir pour plan de tréso'!$B$8)</f>
        <v>0</v>
      </c>
      <c r="I76" s="158">
        <f>SUM(I19:I22)-SUM(I19:I22)/(1+'A remplir pour plan de tréso'!$B$8)</f>
        <v>0</v>
      </c>
      <c r="J76" s="158">
        <f>SUM(J19:J22)-SUM(J19:J22)/(1+'A remplir pour plan de tréso'!$B$8)</f>
        <v>0</v>
      </c>
      <c r="K76" s="158">
        <f>SUM(K19:K22)-SUM(K19:K22)/(1+'A remplir pour plan de tréso'!$B$8)</f>
        <v>0</v>
      </c>
      <c r="L76" s="158">
        <f>SUM(L19:L22)-SUM(L19:L22)/(1+'A remplir pour plan de tréso'!$B$8)</f>
        <v>0</v>
      </c>
      <c r="M76" s="158">
        <f>SUM(M19:M22)-SUM(M19:M22)/(1+'A remplir pour plan de tréso'!$B$8)</f>
        <v>0</v>
      </c>
      <c r="N76" s="158">
        <f>SUM(N19:N22)-SUM(N19:N22)/(1+'A remplir pour plan de tréso'!$B$8)</f>
        <v>0</v>
      </c>
      <c r="O76" s="158">
        <f>SUM(O19:O22)-SUM(O19:O22)/(1+'A remplir pour plan de tréso'!$B$8)</f>
        <v>0</v>
      </c>
      <c r="P76" s="158">
        <f>SUM(P19:P22)-SUM(P19:P22)/(1+'A remplir pour plan de tréso'!$B$8)</f>
        <v>0</v>
      </c>
      <c r="Q76" s="119"/>
    </row>
    <row r="77" spans="1:18" s="120" customFormat="1" ht="19.899999999999999" customHeight="1">
      <c r="A77" s="211" t="s">
        <v>250</v>
      </c>
      <c r="B77" s="212"/>
      <c r="C77" s="212"/>
      <c r="D77" s="213"/>
      <c r="E77" s="158">
        <f>E13-E13/(1+'A remplir pour plan de tréso'!$B$9)</f>
        <v>0</v>
      </c>
      <c r="F77" s="159">
        <f>F13-F13/(1+'A remplir pour plan de tréso'!$B$9)</f>
        <v>0</v>
      </c>
      <c r="G77" s="159">
        <f>G13-G13/(1+'A remplir pour plan de tréso'!$B$9)</f>
        <v>0</v>
      </c>
      <c r="H77" s="159">
        <f>H13-H13/(1+'A remplir pour plan de tréso'!$B$9)</f>
        <v>0</v>
      </c>
      <c r="I77" s="159">
        <f>I13-I13/(1+'A remplir pour plan de tréso'!$B$9)</f>
        <v>0</v>
      </c>
      <c r="J77" s="159">
        <f>J13-J13/(1+'A remplir pour plan de tréso'!$B$9)</f>
        <v>0</v>
      </c>
      <c r="K77" s="159">
        <f>K13-K13/(1+'A remplir pour plan de tréso'!$B$9)</f>
        <v>0</v>
      </c>
      <c r="L77" s="159">
        <f>L13-L13/(1+'A remplir pour plan de tréso'!$B$9)</f>
        <v>0</v>
      </c>
      <c r="M77" s="159">
        <f>M13-M13/(1+'A remplir pour plan de tréso'!$B$9)</f>
        <v>0</v>
      </c>
      <c r="N77" s="159">
        <f>N13-N13/(1+'A remplir pour plan de tréso'!$B$9)</f>
        <v>0</v>
      </c>
      <c r="O77" s="159">
        <f>O13-O13/(1+'A remplir pour plan de tréso'!$B$9)</f>
        <v>0</v>
      </c>
      <c r="P77" s="214">
        <f>P13-P13/(1+'A remplir pour plan de tréso'!$B$9)</f>
        <v>0</v>
      </c>
      <c r="Q77" s="119"/>
    </row>
    <row r="78" spans="1:18" s="120" customFormat="1" ht="19.899999999999999" customHeight="1">
      <c r="A78" s="215" t="s">
        <v>251</v>
      </c>
      <c r="B78" s="216"/>
      <c r="C78" s="216"/>
      <c r="D78" s="217"/>
      <c r="E78" s="158">
        <f>SUM(E39:E53)-SUM(E39:E53)/(1+'A remplir pour plan de tréso'!$B$9)</f>
        <v>0</v>
      </c>
      <c r="F78" s="159">
        <f>SUM(F39:F53)-SUM(F39:F53)/(1+'A remplir pour plan de tréso'!$B$9)</f>
        <v>0</v>
      </c>
      <c r="G78" s="159">
        <f>SUM(G39:G53)-SUM(G39:G53)/(1+'A remplir pour plan de tréso'!$B$9)</f>
        <v>0</v>
      </c>
      <c r="H78" s="159">
        <f>SUM(H39:H53)-SUM(H39:H53)/(1+'A remplir pour plan de tréso'!$B$9)</f>
        <v>0</v>
      </c>
      <c r="I78" s="159">
        <f>SUM(I39:I53)-SUM(I39:I53)/(1+'A remplir pour plan de tréso'!$B$9)</f>
        <v>0</v>
      </c>
      <c r="J78" s="159">
        <f>SUM(J39:J53)-SUM(J39:J53)/(1+'A remplir pour plan de tréso'!$B$9)</f>
        <v>0</v>
      </c>
      <c r="K78" s="159">
        <f>SUM(K39:K53)-SUM(K39:K53)/(1+'A remplir pour plan de tréso'!$B$9)</f>
        <v>0</v>
      </c>
      <c r="L78" s="159">
        <f>SUM(L39:L53)-SUM(L39:L53)/(1+'A remplir pour plan de tréso'!$B$9)</f>
        <v>0</v>
      </c>
      <c r="M78" s="159">
        <f>SUM(M39:M53)-SUM(M39:M53)/(1+'A remplir pour plan de tréso'!$B$9)</f>
        <v>0</v>
      </c>
      <c r="N78" s="159">
        <f>SUM(N39:N53)-SUM(N39:N53)/(1+'A remplir pour plan de tréso'!$B$9)</f>
        <v>0</v>
      </c>
      <c r="O78" s="159">
        <f>SUM(O39:O53)-SUM(O39:O53)/(1+'A remplir pour plan de tréso'!$B$9)</f>
        <v>0</v>
      </c>
      <c r="P78" s="214">
        <f>SUM(P39:P53)-SUM(P39:P53)/(1+'A remplir pour plan de tréso'!$B$9)</f>
        <v>0</v>
      </c>
      <c r="Q78" s="119"/>
      <c r="R78" s="130"/>
    </row>
    <row r="79" spans="1:18" ht="19.5" customHeight="1" thickBot="1">
      <c r="A79" s="215" t="s">
        <v>252</v>
      </c>
      <c r="B79" s="216"/>
      <c r="C79" s="216"/>
      <c r="D79" s="217"/>
      <c r="E79" s="158">
        <f>E34-E34/(1+'A remplir pour plan de tréso'!$B$10)</f>
        <v>0</v>
      </c>
      <c r="F79" s="159">
        <f>F34-F34/(1+'A remplir pour plan de tréso'!$B$10)</f>
        <v>0</v>
      </c>
      <c r="G79" s="159">
        <f>G34-G34/(1+'A remplir pour plan de tréso'!$B$10)</f>
        <v>0</v>
      </c>
      <c r="H79" s="159">
        <f>H34-H34/(1+'A remplir pour plan de tréso'!$B$10)</f>
        <v>0</v>
      </c>
      <c r="I79" s="159">
        <f>I34-I34/(1+'A remplir pour plan de tréso'!$B$10)</f>
        <v>0</v>
      </c>
      <c r="J79" s="159">
        <f>J34-J34/(1+'A remplir pour plan de tréso'!$B$10)</f>
        <v>0</v>
      </c>
      <c r="K79" s="159">
        <f>K34-K34/(1+'A remplir pour plan de tréso'!$B$10)</f>
        <v>0</v>
      </c>
      <c r="L79" s="159">
        <f>L34-L34/(1+'A remplir pour plan de tréso'!$B$10)</f>
        <v>0</v>
      </c>
      <c r="M79" s="159">
        <f>M34-M34/(1+'A remplir pour plan de tréso'!$B$10)</f>
        <v>0</v>
      </c>
      <c r="N79" s="159">
        <f>N34-N34/(1+'A remplir pour plan de tréso'!$B$10)</f>
        <v>0</v>
      </c>
      <c r="O79" s="159">
        <f>O34-O34/(1+'A remplir pour plan de tréso'!$B$10)</f>
        <v>0</v>
      </c>
      <c r="P79" s="214">
        <f>P34-P34/(1+'A remplir pour plan de tréso'!$B$10)</f>
        <v>0</v>
      </c>
      <c r="Q79" s="119"/>
    </row>
    <row r="80" spans="1:18" ht="19.899999999999999" customHeight="1" thickBot="1">
      <c r="A80" s="163" t="s">
        <v>253</v>
      </c>
      <c r="B80" s="164"/>
      <c r="C80" s="164"/>
      <c r="D80" s="165"/>
      <c r="E80" s="169">
        <f>IF(E76+E77-E78-E79&gt;0,E76+E77-E78-E79,0)</f>
        <v>0</v>
      </c>
      <c r="F80" s="176">
        <f t="shared" ref="F80:P80" si="12">IF(F76+F77-F78-F79-E81&gt;0,F76+F77-F78-F79-E81,0)</f>
        <v>0</v>
      </c>
      <c r="G80" s="176">
        <f t="shared" si="12"/>
        <v>0</v>
      </c>
      <c r="H80" s="176">
        <f t="shared" si="12"/>
        <v>0</v>
      </c>
      <c r="I80" s="176">
        <f t="shared" si="12"/>
        <v>0</v>
      </c>
      <c r="J80" s="176">
        <f t="shared" si="12"/>
        <v>0</v>
      </c>
      <c r="K80" s="176">
        <f t="shared" si="12"/>
        <v>0</v>
      </c>
      <c r="L80" s="176">
        <f t="shared" si="12"/>
        <v>0</v>
      </c>
      <c r="M80" s="176">
        <f t="shared" si="12"/>
        <v>0</v>
      </c>
      <c r="N80" s="176">
        <f t="shared" si="12"/>
        <v>0</v>
      </c>
      <c r="O80" s="176">
        <f t="shared" si="12"/>
        <v>0</v>
      </c>
      <c r="P80" s="177">
        <f t="shared" si="12"/>
        <v>0</v>
      </c>
    </row>
    <row r="81" spans="1:16" ht="19.899999999999999" customHeight="1" thickBot="1">
      <c r="A81" s="163" t="s">
        <v>254</v>
      </c>
      <c r="B81" s="164"/>
      <c r="C81" s="164"/>
      <c r="D81" s="165"/>
      <c r="E81" s="169">
        <f>IF(E76+E77-E78-E79&lt;0,-(E76+E77-E78-E79),0)</f>
        <v>0</v>
      </c>
      <c r="F81" s="176">
        <f t="shared" ref="F81:P81" si="13">IF(F76+F77-F78-F79-E81&lt;0,-(F76+F77-F78-F79-E81),0)</f>
        <v>0</v>
      </c>
      <c r="G81" s="176">
        <f t="shared" si="13"/>
        <v>0</v>
      </c>
      <c r="H81" s="176">
        <f t="shared" si="13"/>
        <v>0</v>
      </c>
      <c r="I81" s="176">
        <f t="shared" si="13"/>
        <v>0</v>
      </c>
      <c r="J81" s="176">
        <f t="shared" si="13"/>
        <v>0</v>
      </c>
      <c r="K81" s="176">
        <f t="shared" si="13"/>
        <v>0</v>
      </c>
      <c r="L81" s="176">
        <f t="shared" si="13"/>
        <v>0</v>
      </c>
      <c r="M81" s="176">
        <f t="shared" si="13"/>
        <v>0</v>
      </c>
      <c r="N81" s="176">
        <f t="shared" si="13"/>
        <v>0</v>
      </c>
      <c r="O81" s="176">
        <f t="shared" si="13"/>
        <v>0</v>
      </c>
      <c r="P81" s="177">
        <f t="shared" si="13"/>
        <v>0</v>
      </c>
    </row>
    <row r="82" spans="1:16" ht="19.899999999999999" customHeight="1" thickBot="1">
      <c r="A82" s="145" t="s">
        <v>255</v>
      </c>
      <c r="B82" s="146"/>
      <c r="C82" s="146"/>
      <c r="D82" s="147"/>
      <c r="E82" s="195">
        <f>'A remplir pour plan de tréso'!B12</f>
        <v>0</v>
      </c>
      <c r="F82" s="196">
        <f>IF(E80&gt;E81,E80-E81,0)</f>
        <v>0</v>
      </c>
      <c r="G82" s="196">
        <f t="shared" ref="G82:O82" si="14">IF(F80&gt;F81,F80-F81,0)</f>
        <v>0</v>
      </c>
      <c r="H82" s="196">
        <f t="shared" si="14"/>
        <v>0</v>
      </c>
      <c r="I82" s="196">
        <f t="shared" si="14"/>
        <v>0</v>
      </c>
      <c r="J82" s="196">
        <f t="shared" si="14"/>
        <v>0</v>
      </c>
      <c r="K82" s="196">
        <f t="shared" si="14"/>
        <v>0</v>
      </c>
      <c r="L82" s="196">
        <f t="shared" si="14"/>
        <v>0</v>
      </c>
      <c r="M82" s="196">
        <f t="shared" si="14"/>
        <v>0</v>
      </c>
      <c r="N82" s="196">
        <f t="shared" si="14"/>
        <v>0</v>
      </c>
      <c r="O82" s="196">
        <f t="shared" si="14"/>
        <v>0</v>
      </c>
      <c r="P82" s="197">
        <f>IF(O80&gt;O81,O80-O81,0)</f>
        <v>0</v>
      </c>
    </row>
  </sheetData>
  <mergeCells count="4">
    <mergeCell ref="A7:P8"/>
    <mergeCell ref="B67:C67"/>
    <mergeCell ref="B39:D39"/>
    <mergeCell ref="B40:D4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137"/>
  <sheetViews>
    <sheetView topLeftCell="A115" zoomScaleNormal="100" workbookViewId="0">
      <selection activeCell="B96" sqref="B96"/>
    </sheetView>
  </sheetViews>
  <sheetFormatPr baseColWidth="10" defaultColWidth="165.5703125" defaultRowHeight="15"/>
  <cols>
    <col min="1" max="1" width="2.42578125" style="206" customWidth="1"/>
    <col min="2" max="2" width="195.7109375" style="207" customWidth="1"/>
    <col min="3" max="16384" width="165.5703125" style="206"/>
  </cols>
  <sheetData>
    <row r="4" spans="2:2" ht="15.75">
      <c r="B4" s="223" t="s">
        <v>274</v>
      </c>
    </row>
    <row r="6" spans="2:2">
      <c r="B6" s="207" t="s">
        <v>275</v>
      </c>
    </row>
    <row r="8" spans="2:2">
      <c r="B8" s="207" t="s">
        <v>276</v>
      </c>
    </row>
    <row r="9" spans="2:2">
      <c r="B9" s="209" t="s">
        <v>277</v>
      </c>
    </row>
    <row r="10" spans="2:2">
      <c r="B10" s="209" t="s">
        <v>278</v>
      </c>
    </row>
    <row r="11" spans="2:2">
      <c r="B11" s="209" t="s">
        <v>279</v>
      </c>
    </row>
    <row r="12" spans="2:2">
      <c r="B12" s="209" t="s">
        <v>280</v>
      </c>
    </row>
    <row r="13" spans="2:2">
      <c r="B13" s="209" t="s">
        <v>281</v>
      </c>
    </row>
    <row r="14" spans="2:2">
      <c r="B14" s="209" t="s">
        <v>282</v>
      </c>
    </row>
    <row r="15" spans="2:2">
      <c r="B15" s="206"/>
    </row>
    <row r="16" spans="2:2">
      <c r="B16" s="207" t="s">
        <v>328</v>
      </c>
    </row>
    <row r="18" spans="2:2" ht="15.75">
      <c r="B18" s="223" t="s">
        <v>283</v>
      </c>
    </row>
    <row r="19" spans="2:2">
      <c r="B19" s="207" t="s">
        <v>284</v>
      </c>
    </row>
    <row r="20" spans="2:2" ht="45">
      <c r="B20" s="209" t="s">
        <v>329</v>
      </c>
    </row>
    <row r="21" spans="2:2" ht="30">
      <c r="B21" s="209" t="s">
        <v>330</v>
      </c>
    </row>
    <row r="22" spans="2:2" ht="45">
      <c r="B22" s="209" t="s">
        <v>331</v>
      </c>
    </row>
    <row r="23" spans="2:2" ht="30">
      <c r="B23" s="209" t="s">
        <v>332</v>
      </c>
    </row>
    <row r="25" spans="2:2" ht="15.75">
      <c r="B25" s="223" t="s">
        <v>375</v>
      </c>
    </row>
    <row r="26" spans="2:2">
      <c r="B26" s="206"/>
    </row>
    <row r="27" spans="2:2" ht="30">
      <c r="B27" s="207" t="s">
        <v>333</v>
      </c>
    </row>
    <row r="28" spans="2:2">
      <c r="B28" s="206"/>
    </row>
    <row r="29" spans="2:2">
      <c r="B29" s="220" t="s">
        <v>285</v>
      </c>
    </row>
    <row r="31" spans="2:2">
      <c r="B31" s="221" t="s">
        <v>286</v>
      </c>
    </row>
    <row r="33" spans="2:2">
      <c r="B33" s="207" t="s">
        <v>387</v>
      </c>
    </row>
    <row r="34" spans="2:2">
      <c r="B34" s="207" t="s">
        <v>343</v>
      </c>
    </row>
    <row r="36" spans="2:2">
      <c r="B36" s="221" t="s">
        <v>287</v>
      </c>
    </row>
    <row r="38" spans="2:2">
      <c r="B38" s="207" t="s">
        <v>288</v>
      </c>
    </row>
    <row r="39" spans="2:2" ht="30">
      <c r="B39" s="209" t="s">
        <v>385</v>
      </c>
    </row>
    <row r="40" spans="2:2" ht="30">
      <c r="B40" s="209" t="s">
        <v>386</v>
      </c>
    </row>
    <row r="41" spans="2:2">
      <c r="B41" s="206"/>
    </row>
    <row r="42" spans="2:2">
      <c r="B42" s="207" t="s">
        <v>289</v>
      </c>
    </row>
    <row r="44" spans="2:2">
      <c r="B44" s="221" t="s">
        <v>338</v>
      </c>
    </row>
    <row r="46" spans="2:2">
      <c r="B46" s="207" t="s">
        <v>290</v>
      </c>
    </row>
    <row r="47" spans="2:2">
      <c r="B47" s="206"/>
    </row>
    <row r="48" spans="2:2">
      <c r="B48" s="210" t="s">
        <v>376</v>
      </c>
    </row>
    <row r="49" spans="2:2">
      <c r="B49" s="209" t="s">
        <v>291</v>
      </c>
    </row>
    <row r="50" spans="2:2">
      <c r="B50" s="209" t="s">
        <v>335</v>
      </c>
    </row>
    <row r="51" spans="2:2">
      <c r="B51" s="209" t="s">
        <v>292</v>
      </c>
    </row>
    <row r="52" spans="2:2">
      <c r="B52" s="209"/>
    </row>
    <row r="53" spans="2:2" ht="30">
      <c r="B53" s="207" t="s">
        <v>293</v>
      </c>
    </row>
    <row r="54" spans="2:2">
      <c r="B54" s="206"/>
    </row>
    <row r="55" spans="2:2">
      <c r="B55" s="210" t="s">
        <v>377</v>
      </c>
    </row>
    <row r="56" spans="2:2">
      <c r="B56" s="209" t="s">
        <v>294</v>
      </c>
    </row>
    <row r="57" spans="2:2">
      <c r="B57" s="209" t="s">
        <v>357</v>
      </c>
    </row>
    <row r="58" spans="2:2">
      <c r="B58" s="209" t="s">
        <v>356</v>
      </c>
    </row>
    <row r="59" spans="2:2">
      <c r="B59" s="222" t="s">
        <v>358</v>
      </c>
    </row>
    <row r="60" spans="2:2">
      <c r="B60" s="206"/>
    </row>
    <row r="61" spans="2:2">
      <c r="B61" s="207" t="s">
        <v>342</v>
      </c>
    </row>
    <row r="62" spans="2:2">
      <c r="B62" s="206"/>
    </row>
    <row r="63" spans="2:2">
      <c r="B63" s="220" t="s">
        <v>295</v>
      </c>
    </row>
    <row r="64" spans="2:2" ht="30">
      <c r="B64" s="207" t="s">
        <v>296</v>
      </c>
    </row>
    <row r="65" spans="2:2">
      <c r="B65" s="206"/>
    </row>
    <row r="66" spans="2:2">
      <c r="B66" s="221" t="s">
        <v>337</v>
      </c>
    </row>
    <row r="67" spans="2:2">
      <c r="B67" s="219"/>
    </row>
    <row r="68" spans="2:2">
      <c r="B68" s="210" t="s">
        <v>378</v>
      </c>
    </row>
    <row r="69" spans="2:2">
      <c r="B69" s="209" t="s">
        <v>297</v>
      </c>
    </row>
    <row r="70" spans="2:2">
      <c r="B70" s="209" t="s">
        <v>298</v>
      </c>
    </row>
    <row r="71" spans="2:2">
      <c r="B71" s="209" t="s">
        <v>299</v>
      </c>
    </row>
    <row r="72" spans="2:2">
      <c r="B72" s="209" t="s">
        <v>300</v>
      </c>
    </row>
    <row r="73" spans="2:2">
      <c r="B73" s="209" t="s">
        <v>301</v>
      </c>
    </row>
    <row r="74" spans="2:2">
      <c r="B74" s="209" t="s">
        <v>302</v>
      </c>
    </row>
    <row r="75" spans="2:2" ht="30">
      <c r="B75" s="207" t="s">
        <v>303</v>
      </c>
    </row>
    <row r="76" spans="2:2">
      <c r="B76" s="206"/>
    </row>
    <row r="77" spans="2:2">
      <c r="B77" s="210" t="s">
        <v>379</v>
      </c>
    </row>
    <row r="78" spans="2:2">
      <c r="B78" s="209" t="s">
        <v>304</v>
      </c>
    </row>
    <row r="79" spans="2:2">
      <c r="B79" s="209" t="s">
        <v>305</v>
      </c>
    </row>
    <row r="80" spans="2:2">
      <c r="B80" s="209" t="s">
        <v>306</v>
      </c>
    </row>
    <row r="81" spans="2:2">
      <c r="B81" s="209" t="s">
        <v>307</v>
      </c>
    </row>
    <row r="82" spans="2:2">
      <c r="B82" s="206"/>
    </row>
    <row r="83" spans="2:2">
      <c r="B83" s="207" t="s">
        <v>341</v>
      </c>
    </row>
    <row r="85" spans="2:2">
      <c r="B85" s="220" t="s">
        <v>308</v>
      </c>
    </row>
    <row r="87" spans="2:2" ht="30">
      <c r="B87" s="207" t="s">
        <v>309</v>
      </c>
    </row>
    <row r="88" spans="2:2">
      <c r="B88" s="206"/>
    </row>
    <row r="89" spans="2:2">
      <c r="B89" s="206" t="s">
        <v>384</v>
      </c>
    </row>
    <row r="91" spans="2:2">
      <c r="B91" s="221" t="s">
        <v>344</v>
      </c>
    </row>
    <row r="92" spans="2:2">
      <c r="B92" s="206"/>
    </row>
    <row r="93" spans="2:2">
      <c r="B93" s="207" t="s">
        <v>382</v>
      </c>
    </row>
    <row r="95" spans="2:2">
      <c r="B95" s="207" t="s">
        <v>383</v>
      </c>
    </row>
    <row r="96" spans="2:2">
      <c r="B96" s="207" t="s">
        <v>311</v>
      </c>
    </row>
    <row r="97" spans="2:2">
      <c r="B97" s="206"/>
    </row>
    <row r="98" spans="2:2">
      <c r="B98" s="207" t="s">
        <v>312</v>
      </c>
    </row>
    <row r="99" spans="2:2">
      <c r="B99" s="209" t="s">
        <v>313</v>
      </c>
    </row>
    <row r="100" spans="2:2">
      <c r="B100" s="209" t="s">
        <v>314</v>
      </c>
    </row>
    <row r="101" spans="2:2">
      <c r="B101" s="209" t="s">
        <v>315</v>
      </c>
    </row>
    <row r="102" spans="2:2">
      <c r="B102" s="206"/>
    </row>
    <row r="103" spans="2:2">
      <c r="B103" s="207" t="s">
        <v>367</v>
      </c>
    </row>
    <row r="105" spans="2:2">
      <c r="B105" s="207" t="s">
        <v>316</v>
      </c>
    </row>
    <row r="106" spans="2:2">
      <c r="B106" s="206"/>
    </row>
    <row r="107" spans="2:2">
      <c r="B107" s="221" t="s">
        <v>351</v>
      </c>
    </row>
    <row r="108" spans="2:2">
      <c r="B108" s="206" t="s">
        <v>381</v>
      </c>
    </row>
    <row r="109" spans="2:2">
      <c r="B109" s="206" t="s">
        <v>380</v>
      </c>
    </row>
    <row r="110" spans="2:2">
      <c r="B110" s="206"/>
    </row>
    <row r="111" spans="2:2">
      <c r="B111" s="207" t="s">
        <v>345</v>
      </c>
    </row>
    <row r="112" spans="2:2">
      <c r="B112" s="206"/>
    </row>
    <row r="113" spans="2:2">
      <c r="B113" s="221" t="s">
        <v>352</v>
      </c>
    </row>
    <row r="114" spans="2:2" ht="30">
      <c r="B114" s="207" t="s">
        <v>310</v>
      </c>
    </row>
    <row r="116" spans="2:2">
      <c r="B116" s="206"/>
    </row>
    <row r="117" spans="2:2" ht="15.75">
      <c r="B117" s="223" t="s">
        <v>334</v>
      </c>
    </row>
    <row r="118" spans="2:2">
      <c r="B118" s="206"/>
    </row>
    <row r="119" spans="2:2">
      <c r="B119" s="207" t="s">
        <v>317</v>
      </c>
    </row>
    <row r="120" spans="2:2">
      <c r="B120" s="209" t="s">
        <v>347</v>
      </c>
    </row>
    <row r="121" spans="2:2" ht="30">
      <c r="B121" s="209" t="s">
        <v>348</v>
      </c>
    </row>
    <row r="122" spans="2:2" ht="30">
      <c r="B122" s="209" t="s">
        <v>349</v>
      </c>
    </row>
    <row r="123" spans="2:2">
      <c r="B123" s="209" t="s">
        <v>350</v>
      </c>
    </row>
    <row r="125" spans="2:2">
      <c r="B125" s="221" t="s">
        <v>346</v>
      </c>
    </row>
    <row r="127" spans="2:2">
      <c r="B127" s="208" t="s">
        <v>318</v>
      </c>
    </row>
    <row r="128" spans="2:2">
      <c r="B128" s="209" t="s">
        <v>319</v>
      </c>
    </row>
    <row r="129" spans="2:2">
      <c r="B129" s="209" t="s">
        <v>320</v>
      </c>
    </row>
    <row r="130" spans="2:2">
      <c r="B130" s="209" t="s">
        <v>321</v>
      </c>
    </row>
    <row r="131" spans="2:2">
      <c r="B131" s="209" t="s">
        <v>322</v>
      </c>
    </row>
    <row r="132" spans="2:2">
      <c r="B132" s="209" t="s">
        <v>323</v>
      </c>
    </row>
    <row r="133" spans="2:2">
      <c r="B133" s="206"/>
    </row>
    <row r="134" spans="2:2">
      <c r="B134" s="208" t="s">
        <v>324</v>
      </c>
    </row>
    <row r="135" spans="2:2">
      <c r="B135" s="209" t="s">
        <v>325</v>
      </c>
    </row>
    <row r="136" spans="2:2">
      <c r="B136" s="209" t="s">
        <v>326</v>
      </c>
    </row>
    <row r="137" spans="2:2">
      <c r="B137" s="209" t="s">
        <v>327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topLeftCell="A26" workbookViewId="0">
      <selection activeCell="B41" sqref="B41"/>
    </sheetView>
  </sheetViews>
  <sheetFormatPr baseColWidth="10" defaultColWidth="8.7109375" defaultRowHeight="15"/>
  <sheetData>
    <row r="2" spans="2:2">
      <c r="B2" s="12" t="s">
        <v>77</v>
      </c>
    </row>
    <row r="3" spans="2:2">
      <c r="B3" s="12" t="s">
        <v>78</v>
      </c>
    </row>
    <row r="4" spans="2:2">
      <c r="B4" s="12" t="s">
        <v>79</v>
      </c>
    </row>
    <row r="5" spans="2:2">
      <c r="B5" s="12" t="s">
        <v>80</v>
      </c>
    </row>
    <row r="7" spans="2:2">
      <c r="B7" s="12" t="s">
        <v>81</v>
      </c>
    </row>
    <row r="8" spans="2:2">
      <c r="B8" s="12" t="s">
        <v>82</v>
      </c>
    </row>
    <row r="9" spans="2:2">
      <c r="B9" s="12" t="s">
        <v>83</v>
      </c>
    </row>
    <row r="10" spans="2:2">
      <c r="B10" s="12" t="s">
        <v>84</v>
      </c>
    </row>
    <row r="12" spans="2:2">
      <c r="B12" s="12" t="s">
        <v>85</v>
      </c>
    </row>
    <row r="13" spans="2:2">
      <c r="B13" s="12" t="s">
        <v>86</v>
      </c>
    </row>
    <row r="14" spans="2:2">
      <c r="B14" s="12" t="s">
        <v>87</v>
      </c>
    </row>
    <row r="15" spans="2:2">
      <c r="B15" s="12" t="s">
        <v>88</v>
      </c>
    </row>
    <row r="17" spans="2:2">
      <c r="B17" s="12" t="s">
        <v>151</v>
      </c>
    </row>
    <row r="18" spans="2:2">
      <c r="B18" s="12" t="s">
        <v>152</v>
      </c>
    </row>
    <row r="19" spans="2:2">
      <c r="B19" s="12" t="s">
        <v>153</v>
      </c>
    </row>
    <row r="20" spans="2:2" s="34" customFormat="1">
      <c r="B20" s="12" t="s">
        <v>154</v>
      </c>
    </row>
    <row r="21" spans="2:2">
      <c r="B21" s="12" t="s">
        <v>111</v>
      </c>
    </row>
    <row r="22" spans="2:2" s="34" customFormat="1">
      <c r="B22" s="12" t="s">
        <v>112</v>
      </c>
    </row>
    <row r="23" spans="2:2" s="34" customFormat="1">
      <c r="B23" s="12" t="s">
        <v>113</v>
      </c>
    </row>
    <row r="24" spans="2:2">
      <c r="B24" s="12" t="s">
        <v>114</v>
      </c>
    </row>
    <row r="26" spans="2:2">
      <c r="B26" s="34" t="s">
        <v>89</v>
      </c>
    </row>
    <row r="27" spans="2:2">
      <c r="B27" s="34" t="s">
        <v>90</v>
      </c>
    </row>
    <row r="28" spans="2:2">
      <c r="B28" s="34" t="s">
        <v>91</v>
      </c>
    </row>
    <row r="30" spans="2:2">
      <c r="B30" s="34" t="s">
        <v>92</v>
      </c>
    </row>
    <row r="31" spans="2:2">
      <c r="B31" s="34" t="s">
        <v>90</v>
      </c>
    </row>
    <row r="32" spans="2:2">
      <c r="B32" s="34" t="s">
        <v>91</v>
      </c>
    </row>
    <row r="35" spans="2:2">
      <c r="B35" s="34" t="s">
        <v>93</v>
      </c>
    </row>
    <row r="36" spans="2:2">
      <c r="B36" s="34" t="s">
        <v>94</v>
      </c>
    </row>
    <row r="38" spans="2:2">
      <c r="B38" s="34" t="s">
        <v>95</v>
      </c>
    </row>
    <row r="39" spans="2:2">
      <c r="B39" s="34" t="s">
        <v>96</v>
      </c>
    </row>
    <row r="41" spans="2:2">
      <c r="B41" s="34" t="s">
        <v>97</v>
      </c>
    </row>
    <row r="42" spans="2:2">
      <c r="B42" s="34" t="s">
        <v>98</v>
      </c>
    </row>
    <row r="43" spans="2:2">
      <c r="B43" s="34" t="s">
        <v>99</v>
      </c>
    </row>
    <row r="44" spans="2:2">
      <c r="B44" s="34" t="s">
        <v>100</v>
      </c>
    </row>
    <row r="45" spans="2:2">
      <c r="B45" s="34" t="s">
        <v>101</v>
      </c>
    </row>
    <row r="47" spans="2:2">
      <c r="B47" s="82" t="s">
        <v>118</v>
      </c>
    </row>
    <row r="48" spans="2:2">
      <c r="B48" s="82" t="s">
        <v>119</v>
      </c>
    </row>
    <row r="49" spans="2:2">
      <c r="B49" s="82" t="s">
        <v>120</v>
      </c>
    </row>
    <row r="50" spans="2:2">
      <c r="B50" s="82" t="s">
        <v>121</v>
      </c>
    </row>
    <row r="52" spans="2:2">
      <c r="B52" s="83" t="s">
        <v>122</v>
      </c>
    </row>
    <row r="53" spans="2:2">
      <c r="B53" t="s">
        <v>123</v>
      </c>
    </row>
    <row r="54" spans="2:2">
      <c r="B54" t="s">
        <v>124</v>
      </c>
    </row>
    <row r="55" spans="2:2">
      <c r="B55" t="s">
        <v>125</v>
      </c>
    </row>
    <row r="57" spans="2:2">
      <c r="B57" s="82" t="s">
        <v>106</v>
      </c>
    </row>
    <row r="58" spans="2:2">
      <c r="B58" t="s">
        <v>135</v>
      </c>
    </row>
    <row r="59" spans="2:2">
      <c r="B59" t="s">
        <v>134</v>
      </c>
    </row>
    <row r="61" spans="2:2">
      <c r="B61" s="34" t="s">
        <v>139</v>
      </c>
    </row>
    <row r="62" spans="2:2">
      <c r="B62" s="34" t="s">
        <v>140</v>
      </c>
    </row>
    <row r="63" spans="2:2">
      <c r="B63" s="34" t="s">
        <v>141</v>
      </c>
    </row>
    <row r="64" spans="2:2">
      <c r="B64" s="34" t="s">
        <v>142</v>
      </c>
    </row>
    <row r="66" spans="2:2">
      <c r="B66" t="s">
        <v>146</v>
      </c>
    </row>
    <row r="67" spans="2:2">
      <c r="B67" t="s">
        <v>147</v>
      </c>
    </row>
    <row r="68" spans="2:2">
      <c r="B68" t="s">
        <v>148</v>
      </c>
    </row>
    <row r="69" spans="2:2">
      <c r="B69" t="s">
        <v>149</v>
      </c>
    </row>
    <row r="72" spans="2:2">
      <c r="B72" t="s">
        <v>177</v>
      </c>
    </row>
    <row r="73" spans="2:2">
      <c r="B73" t="s">
        <v>178</v>
      </c>
    </row>
    <row r="74" spans="2:2">
      <c r="B74" t="s">
        <v>179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374D0C338684699D98007D8426E97" ma:contentTypeVersion="8" ma:contentTypeDescription="Crée un document." ma:contentTypeScope="" ma:versionID="b43eec82518cb116d10f4abcdecb56f5">
  <xsd:schema xmlns:xsd="http://www.w3.org/2001/XMLSchema" xmlns:xs="http://www.w3.org/2001/XMLSchema" xmlns:p="http://schemas.microsoft.com/office/2006/metadata/properties" xmlns:ns2="d64f9829-a715-414f-a78b-e410197e188d" targetNamespace="http://schemas.microsoft.com/office/2006/metadata/properties" ma:root="true" ma:fieldsID="2c0fa20abe78196e4b986fe5a8eaec71" ns2:_="">
    <xsd:import namespace="d64f9829-a715-414f-a78b-e410197e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4f9829-a715-414f-a78b-e410197e1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0014B5-322C-42CA-A4B7-15D177AE0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4f9829-a715-414f-a78b-e410197e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65A70-FA1D-4BEC-9EDD-4292CD2A225F}">
  <ds:schemaRefs>
    <ds:schemaRef ds:uri="http://schemas.microsoft.com/sharepoint/v3/contenttype/forms"/>
  </ds:schemaRefs>
</ds:datastoreItem>
</file>

<file path=customXml/itemProps3.xml><?xml version="1.0" encoding="utf-8"?>
<ds:datastoreItem xmlns:ds="http://schemas.openxmlformats.org/officeDocument/2006/customXml" ds:itemID="{1D0BBD9D-7897-46C3-82C6-AAC8FBD6B8D5}">
  <ds:schemaRefs>
    <ds:schemaRef ds:uri="http://purl.org/dc/dcmitype/"/>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64f9829-a715-414f-a78b-e410197e18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Auto diag </vt:lpstr>
      <vt:lpstr>A remplir pour plan de tréso</vt:lpstr>
      <vt:lpstr>Plan de tréso</vt:lpstr>
      <vt:lpstr>Notice</vt:lpstr>
      <vt:lpstr>Listes</vt:lpstr>
      <vt:lpstr>'Auto diag '!Zone_d_impression</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Blandine VULIN</dc:creator>
  <cp:keywords/>
  <dc:description/>
  <cp:lastModifiedBy>Louisa MEDJKAL</cp:lastModifiedBy>
  <cp:revision/>
  <dcterms:created xsi:type="dcterms:W3CDTF">2020-03-17T16:21:39Z</dcterms:created>
  <dcterms:modified xsi:type="dcterms:W3CDTF">2020-05-13T11:42:51Z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0x0101007B3374D0C338684699D98007D8426E97</vt:lpwstr>
  </property>
</Properties>
</file>